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fagnilli/Documents/Documents - Karen’s MacBook Air/SHRM-OHIO-ACSHRM/OHIO SHRM STATE COUNCIL/"/>
    </mc:Choice>
  </mc:AlternateContent>
  <xr:revisionPtr revIDLastSave="0" documentId="13_ncr:1_{D6A52BBF-A744-144E-AD0D-7A49D9A2213D}" xr6:coauthVersionLast="47" xr6:coauthVersionMax="47" xr10:uidLastSave="{00000000-0000-0000-0000-000000000000}"/>
  <bookViews>
    <workbookView xWindow="0" yWindow="500" windowWidth="28800" windowHeight="16400" activeTab="1" xr2:uid="{F481F99B-5D64-FE44-BBB7-199032EED0C4}"/>
  </bookViews>
  <sheets>
    <sheet name="2024 draft" sheetId="1" r:id="rId1"/>
    <sheet name="2024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E12" i="2"/>
  <c r="I43" i="1"/>
  <c r="I42" i="1"/>
  <c r="I12" i="1"/>
  <c r="E43" i="2" l="1"/>
</calcChain>
</file>

<file path=xl/sharedStrings.xml><?xml version="1.0" encoding="utf-8"?>
<sst xmlns="http://schemas.openxmlformats.org/spreadsheetml/2006/main" count="182" uniqueCount="108">
  <si>
    <t>2022 Final</t>
  </si>
  <si>
    <t>2023 Thru Oct</t>
  </si>
  <si>
    <t>G/L #</t>
  </si>
  <si>
    <t>Explanation</t>
  </si>
  <si>
    <t xml:space="preserve"> </t>
  </si>
  <si>
    <t>Income</t>
  </si>
  <si>
    <t xml:space="preserve"> 11 28 2021 version</t>
  </si>
  <si>
    <t>Category/Line Item</t>
  </si>
  <si>
    <t>2022 Budget</t>
  </si>
  <si>
    <t>2022 Actual</t>
  </si>
  <si>
    <t>Variance (U)O</t>
  </si>
  <si>
    <t>2023 Budget</t>
  </si>
  <si>
    <t>2023 Actual</t>
  </si>
  <si>
    <t>2024 Budget</t>
  </si>
  <si>
    <t>2024 comments</t>
  </si>
  <si>
    <t>Legislative Conference</t>
  </si>
  <si>
    <t>just calendar year-see OHRC budget</t>
  </si>
  <si>
    <t>SHRM</t>
  </si>
  <si>
    <t>sept 2023 # of members- 10, 525</t>
  </si>
  <si>
    <t>2022 payment 9935 in other</t>
  </si>
  <si>
    <t>Interest Checking/Saving</t>
  </si>
  <si>
    <t>$500 x 12= CD, MM accts</t>
  </si>
  <si>
    <t>HR Cruise Income</t>
  </si>
  <si>
    <t>Mar. 3rd</t>
  </si>
  <si>
    <t>app refund 2022</t>
  </si>
  <si>
    <t>Council Income - Other</t>
  </si>
  <si>
    <t>9935 should have been in SHRM</t>
  </si>
  <si>
    <t>Expenses</t>
  </si>
  <si>
    <t>Administrative Expenses</t>
  </si>
  <si>
    <t>HRCI Fee after the first free Conference</t>
  </si>
  <si>
    <t>Chapter Support Initiative</t>
  </si>
  <si>
    <t>2022 had 6 chapters apply-- $652 avg * 23 chapters</t>
  </si>
  <si>
    <t>College Relations/Emerging Professionals</t>
  </si>
  <si>
    <t>HR Games</t>
  </si>
  <si>
    <t>HR Games-we may not use in 2023-next will be Spring 2024</t>
  </si>
  <si>
    <t>Communications</t>
  </si>
  <si>
    <t>VV contract? Nat'l SHRM?</t>
  </si>
  <si>
    <t>VoterVoice-$3556, other apps to be determined by Mike</t>
  </si>
  <si>
    <t>Core Leadership Positions</t>
  </si>
  <si>
    <t>placeholder</t>
  </si>
  <si>
    <t>this is a placeholder stab</t>
  </si>
  <si>
    <t>D&amp;O Insurance</t>
  </si>
  <si>
    <t>D&amp;O, liab</t>
  </si>
  <si>
    <t>do not have the liability insurance anymore-Kalahari does not require; D&amp;O is $1008</t>
  </si>
  <si>
    <t>District Directors</t>
  </si>
  <si>
    <t>travel, meeting, event</t>
  </si>
  <si>
    <t>2000--the $300 was for Regional split</t>
  </si>
  <si>
    <t>Chapter Dinner At VLBM</t>
  </si>
  <si>
    <t>1 day hotel room; State and OHRC mtg, pay for 1/2 leg, meals</t>
  </si>
  <si>
    <t>Marketing/Giveaways</t>
  </si>
  <si>
    <t xml:space="preserve">for in-person meetings?? Decrease </t>
  </si>
  <si>
    <t>Miscellaneous</t>
  </si>
  <si>
    <t>2022 flowers for funeral &amp; Illness</t>
  </si>
  <si>
    <t>OHRC Expenses</t>
  </si>
  <si>
    <t>see detailed</t>
  </si>
  <si>
    <t>Professional Development</t>
  </si>
  <si>
    <t>Rewards and Recognition</t>
  </si>
  <si>
    <t>Jill, Jenn P; add other that was in misc.</t>
  </si>
  <si>
    <t>jill-$600 for the OHRC; $277 Gifts past chairs OHRC; $299 SHRM membershio giveaway</t>
  </si>
  <si>
    <t>Scholarship Awards</t>
  </si>
  <si>
    <t>$50 fee</t>
  </si>
  <si>
    <t>SHRM Foundation 5 year contract for scholarship-adjusted to add $50 admin fee</t>
  </si>
  <si>
    <t>SHRM Foundation - Core Leadership A Budget</t>
  </si>
  <si>
    <t>match??</t>
  </si>
  <si>
    <t>Jill would Core Leadership get ready for silent auction</t>
  </si>
  <si>
    <t>SHRM Foundation / OH SHRM Donation</t>
  </si>
  <si>
    <t>match from the OHRC Basket Silent Auction</t>
  </si>
  <si>
    <t>State Council Meetings</t>
  </si>
  <si>
    <t>this may be high-will be for the 2 live meetings</t>
  </si>
  <si>
    <t>Technology</t>
  </si>
  <si>
    <t>added 3 sites  2023</t>
  </si>
  <si>
    <t>Aspect $13803, 975/new site will have at least 3-budget 4 at $3900 and Giveaways</t>
  </si>
  <si>
    <t>Travel - Annual SHRM Conf</t>
  </si>
  <si>
    <t>Cecilia, Robert, Gina</t>
  </si>
  <si>
    <t>Council Members Lodging, flights etc National in June</t>
  </si>
  <si>
    <t>Travel - HR Cruise</t>
  </si>
  <si>
    <t>Travel - Leg Conf</t>
  </si>
  <si>
    <t>Council Members Lodging and Tony going to National Leg-expense was $2846</t>
  </si>
  <si>
    <t>Travel - Regional Council/conf</t>
  </si>
  <si>
    <t>February Meeting-3 attending--4 attended last year, lodging, meals</t>
  </si>
  <si>
    <t>Karen, James Bailey, Jeanie Beery</t>
  </si>
  <si>
    <t>Travel - State Council Mtgs</t>
  </si>
  <si>
    <t>Lodging for Council members the 2 live meetings</t>
  </si>
  <si>
    <t>cecilia, 2 DD, membership, college, leg (6 *300)</t>
  </si>
  <si>
    <t>Council Members Lodging, flights etc VLBM November</t>
  </si>
  <si>
    <t>Treasurer Expenses</t>
  </si>
  <si>
    <t>Association Connection-Bookkeepers-QB-Taxes</t>
  </si>
  <si>
    <t>Total Expenses</t>
  </si>
  <si>
    <t>Total Profit</t>
  </si>
  <si>
    <t>amount changed Indigo Media Works check voided reissued January 2023</t>
  </si>
  <si>
    <t>voided Conspiracy Band deposit reissued February 2023</t>
  </si>
  <si>
    <t xml:space="preserve">       Ohio SHRM State Council - 2022-24 Budgets</t>
  </si>
  <si>
    <t>diff format--1.5 days 100/$200</t>
  </si>
  <si>
    <t>see detailed--row name is incorrect</t>
  </si>
  <si>
    <t>141-app refund 2022- $1,000 attendees co-sponsor; Message from Mike 11/1-  $3836 so far</t>
  </si>
  <si>
    <t>this fee was checks-should be in Treasurer</t>
  </si>
  <si>
    <t>2023-how many?  8 and 1 pending</t>
  </si>
  <si>
    <t>will review with CLAs-submit proposal</t>
  </si>
  <si>
    <t>placeholder for mileage etc</t>
  </si>
  <si>
    <t>Leadership Reception-VLBM/RCBM</t>
  </si>
  <si>
    <t>most should be Reward/Recogn--amt flowers etc</t>
  </si>
  <si>
    <t>Council Member Registrations, etc $500 *46 max what Number should we budget  non Presidents</t>
  </si>
  <si>
    <t>1/2 s/b here--OHRC Silent Auction Match-3870</t>
  </si>
  <si>
    <t>275 * 30 members-8250; Tony Nat Leg Conf</t>
  </si>
  <si>
    <t>Cecilia, + 2 others</t>
  </si>
  <si>
    <t xml:space="preserve">Travel -VLBM (Vol Leader Bus Meeting) </t>
  </si>
  <si>
    <t xml:space="preserve">OHRC </t>
  </si>
  <si>
    <t xml:space="preserve">       Ohio SHRM State Council 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</si>
</sst>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0" xfId="3" applyFill="1" applyBorder="1" applyAlignment="1" applyProtection="1"/>
    <xf numFmtId="14" fontId="0" fillId="0" borderId="0" xfId="0" applyNumberFormat="1"/>
    <xf numFmtId="43" fontId="0" fillId="0" borderId="0" xfId="1" applyFont="1" applyFill="1"/>
    <xf numFmtId="0" fontId="5" fillId="0" borderId="0" xfId="0" applyFont="1" applyAlignment="1">
      <alignment horizontal="center"/>
    </xf>
    <xf numFmtId="0" fontId="6" fillId="0" borderId="6" xfId="0" applyFont="1" applyBorder="1"/>
    <xf numFmtId="164" fontId="6" fillId="0" borderId="6" xfId="3" applyFont="1" applyFill="1" applyBorder="1" applyAlignment="1">
      <alignment horizontal="center"/>
    </xf>
    <xf numFmtId="164" fontId="6" fillId="0" borderId="0" xfId="3" applyFont="1" applyFill="1" applyBorder="1" applyAlignment="1">
      <alignment horizontal="center"/>
    </xf>
    <xf numFmtId="0" fontId="0" fillId="0" borderId="6" xfId="0" applyBorder="1"/>
    <xf numFmtId="164" fontId="7" fillId="0" borderId="6" xfId="3" applyFont="1" applyFill="1" applyBorder="1"/>
    <xf numFmtId="164" fontId="0" fillId="0" borderId="6" xfId="0" applyNumberFormat="1" applyBorder="1"/>
    <xf numFmtId="43" fontId="0" fillId="0" borderId="6" xfId="1" applyFont="1" applyFill="1" applyBorder="1"/>
    <xf numFmtId="164" fontId="0" fillId="0" borderId="0" xfId="0" applyNumberFormat="1"/>
    <xf numFmtId="164" fontId="8" fillId="0" borderId="0" xfId="0" applyNumberFormat="1" applyFont="1"/>
    <xf numFmtId="164" fontId="9" fillId="0" borderId="0" xfId="0" applyNumberFormat="1" applyFont="1"/>
    <xf numFmtId="164" fontId="7" fillId="0" borderId="6" xfId="3" applyFont="1" applyFill="1" applyBorder="1" applyAlignment="1">
      <alignment horizontal="center"/>
    </xf>
    <xf numFmtId="164" fontId="10" fillId="0" borderId="0" xfId="0" applyNumberFormat="1" applyFont="1"/>
    <xf numFmtId="164" fontId="3" fillId="0" borderId="6" xfId="0" applyNumberFormat="1" applyFont="1" applyBorder="1"/>
    <xf numFmtId="43" fontId="3" fillId="0" borderId="6" xfId="1" applyFont="1" applyFill="1" applyBorder="1"/>
    <xf numFmtId="44" fontId="3" fillId="0" borderId="6" xfId="2" applyFont="1" applyFill="1" applyBorder="1"/>
    <xf numFmtId="43" fontId="3" fillId="0" borderId="0" xfId="1" applyFont="1" applyFill="1" applyBorder="1"/>
    <xf numFmtId="0" fontId="5" fillId="0" borderId="0" xfId="0" applyFont="1" applyAlignment="1">
      <alignment horizontal="center" wrapText="1"/>
    </xf>
    <xf numFmtId="0" fontId="11" fillId="0" borderId="6" xfId="0" applyFont="1" applyBorder="1"/>
    <xf numFmtId="0" fontId="12" fillId="0" borderId="6" xfId="0" applyFont="1" applyBorder="1"/>
    <xf numFmtId="164" fontId="13" fillId="0" borderId="0" xfId="0" applyNumberFormat="1" applyFont="1"/>
    <xf numFmtId="0" fontId="13" fillId="0" borderId="0" xfId="0" applyFont="1"/>
    <xf numFmtId="164" fontId="9" fillId="0" borderId="0" xfId="0" applyNumberFormat="1" applyFont="1" applyAlignment="1">
      <alignment horizontal="left"/>
    </xf>
    <xf numFmtId="0" fontId="8" fillId="0" borderId="6" xfId="0" applyFont="1" applyBorder="1"/>
    <xf numFmtId="43" fontId="0" fillId="2" borderId="6" xfId="1" applyFont="1" applyFill="1" applyBorder="1"/>
    <xf numFmtId="43" fontId="0" fillId="0" borderId="0" xfId="0" applyNumberFormat="1"/>
    <xf numFmtId="164" fontId="0" fillId="0" borderId="6" xfId="3" applyFont="1" applyFill="1" applyBorder="1"/>
    <xf numFmtId="6" fontId="0" fillId="0" borderId="0" xfId="0" applyNumberFormat="1"/>
    <xf numFmtId="43" fontId="0" fillId="3" borderId="6" xfId="1" applyFont="1" applyFill="1" applyBorder="1"/>
    <xf numFmtId="44" fontId="0" fillId="0" borderId="6" xfId="2" applyFont="1" applyFill="1" applyBorder="1"/>
    <xf numFmtId="0" fontId="7" fillId="0" borderId="0" xfId="0" applyFont="1"/>
    <xf numFmtId="0" fontId="3" fillId="0" borderId="0" xfId="0" applyFont="1"/>
    <xf numFmtId="0" fontId="3" fillId="0" borderId="7" xfId="0" applyFont="1" applyBorder="1"/>
    <xf numFmtId="164" fontId="6" fillId="0" borderId="8" xfId="3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0" fontId="0" fillId="0" borderId="6" xfId="0" applyFill="1" applyBorder="1"/>
  </cellXfs>
  <cellStyles count="4">
    <cellStyle name="Comma" xfId="1" builtinId="3"/>
    <cellStyle name="Currency" xfId="2" builtinId="4"/>
    <cellStyle name="Currency 4" xfId="3" xr:uid="{F2B32DD6-0865-6E4C-9A5F-F686A7E56C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9754-F715-CA45-BB64-77A3C2F8CBEE}">
  <dimension ref="A2:WVH46"/>
  <sheetViews>
    <sheetView zoomScale="125" zoomScaleNormal="125" workbookViewId="0">
      <selection activeCell="F1" sqref="F1:H1048576"/>
    </sheetView>
  </sheetViews>
  <sheetFormatPr baseColWidth="10" defaultColWidth="8.83203125" defaultRowHeight="16" x14ac:dyDescent="0.2"/>
  <cols>
    <col min="1" max="1" width="33.83203125" customWidth="1"/>
    <col min="2" max="2" width="18.1640625" customWidth="1"/>
    <col min="3" max="3" width="13.1640625" customWidth="1"/>
    <col min="4" max="4" width="15.5" customWidth="1"/>
    <col min="5" max="5" width="3.5" customWidth="1"/>
    <col min="6" max="7" width="13.33203125" style="6" customWidth="1"/>
    <col min="8" max="8" width="15.5" style="6" customWidth="1"/>
    <col min="9" max="9" width="17.5" style="6" customWidth="1"/>
    <col min="10" max="10" width="54.5" style="6" bestFit="1" customWidth="1"/>
    <col min="11" max="11" width="14.6640625" hidden="1" customWidth="1"/>
    <col min="12" max="12" width="0" hidden="1" customWidth="1"/>
    <col min="13" max="13" width="77.33203125" hidden="1" customWidth="1"/>
    <col min="248" max="248" width="35.5" customWidth="1"/>
    <col min="249" max="256" width="0" hidden="1" customWidth="1"/>
    <col min="257" max="260" width="17.33203125" customWidth="1"/>
    <col min="261" max="261" width="40.6640625" customWidth="1"/>
    <col min="504" max="504" width="35.5" customWidth="1"/>
    <col min="505" max="512" width="0" hidden="1" customWidth="1"/>
    <col min="513" max="516" width="17.33203125" customWidth="1"/>
    <col min="517" max="517" width="40.6640625" customWidth="1"/>
    <col min="760" max="760" width="35.5" customWidth="1"/>
    <col min="761" max="768" width="0" hidden="1" customWidth="1"/>
    <col min="769" max="772" width="17.33203125" customWidth="1"/>
    <col min="773" max="773" width="40.6640625" customWidth="1"/>
    <col min="1016" max="1016" width="35.5" customWidth="1"/>
    <col min="1017" max="1024" width="0" hidden="1" customWidth="1"/>
    <col min="1025" max="1028" width="17.33203125" customWidth="1"/>
    <col min="1029" max="1029" width="40.6640625" customWidth="1"/>
    <col min="1272" max="1272" width="35.5" customWidth="1"/>
    <col min="1273" max="1280" width="0" hidden="1" customWidth="1"/>
    <col min="1281" max="1284" width="17.33203125" customWidth="1"/>
    <col min="1285" max="1285" width="40.6640625" customWidth="1"/>
    <col min="1528" max="1528" width="35.5" customWidth="1"/>
    <col min="1529" max="1536" width="0" hidden="1" customWidth="1"/>
    <col min="1537" max="1540" width="17.33203125" customWidth="1"/>
    <col min="1541" max="1541" width="40.6640625" customWidth="1"/>
    <col min="1784" max="1784" width="35.5" customWidth="1"/>
    <col min="1785" max="1792" width="0" hidden="1" customWidth="1"/>
    <col min="1793" max="1796" width="17.33203125" customWidth="1"/>
    <col min="1797" max="1797" width="40.6640625" customWidth="1"/>
    <col min="2040" max="2040" width="35.5" customWidth="1"/>
    <col min="2041" max="2048" width="0" hidden="1" customWidth="1"/>
    <col min="2049" max="2052" width="17.33203125" customWidth="1"/>
    <col min="2053" max="2053" width="40.6640625" customWidth="1"/>
    <col min="2296" max="2296" width="35.5" customWidth="1"/>
    <col min="2297" max="2304" width="0" hidden="1" customWidth="1"/>
    <col min="2305" max="2308" width="17.33203125" customWidth="1"/>
    <col min="2309" max="2309" width="40.6640625" customWidth="1"/>
    <col min="2552" max="2552" width="35.5" customWidth="1"/>
    <col min="2553" max="2560" width="0" hidden="1" customWidth="1"/>
    <col min="2561" max="2564" width="17.33203125" customWidth="1"/>
    <col min="2565" max="2565" width="40.6640625" customWidth="1"/>
    <col min="2808" max="2808" width="35.5" customWidth="1"/>
    <col min="2809" max="2816" width="0" hidden="1" customWidth="1"/>
    <col min="2817" max="2820" width="17.33203125" customWidth="1"/>
    <col min="2821" max="2821" width="40.6640625" customWidth="1"/>
    <col min="3064" max="3064" width="35.5" customWidth="1"/>
    <col min="3065" max="3072" width="0" hidden="1" customWidth="1"/>
    <col min="3073" max="3076" width="17.33203125" customWidth="1"/>
    <col min="3077" max="3077" width="40.6640625" customWidth="1"/>
    <col min="3320" max="3320" width="35.5" customWidth="1"/>
    <col min="3321" max="3328" width="0" hidden="1" customWidth="1"/>
    <col min="3329" max="3332" width="17.33203125" customWidth="1"/>
    <col min="3333" max="3333" width="40.6640625" customWidth="1"/>
    <col min="3576" max="3576" width="35.5" customWidth="1"/>
    <col min="3577" max="3584" width="0" hidden="1" customWidth="1"/>
    <col min="3585" max="3588" width="17.33203125" customWidth="1"/>
    <col min="3589" max="3589" width="40.6640625" customWidth="1"/>
    <col min="3832" max="3832" width="35.5" customWidth="1"/>
    <col min="3833" max="3840" width="0" hidden="1" customWidth="1"/>
    <col min="3841" max="3844" width="17.33203125" customWidth="1"/>
    <col min="3845" max="3845" width="40.6640625" customWidth="1"/>
    <col min="4088" max="4088" width="35.5" customWidth="1"/>
    <col min="4089" max="4096" width="0" hidden="1" customWidth="1"/>
    <col min="4097" max="4100" width="17.33203125" customWidth="1"/>
    <col min="4101" max="4101" width="40.6640625" customWidth="1"/>
    <col min="4344" max="4344" width="35.5" customWidth="1"/>
    <col min="4345" max="4352" width="0" hidden="1" customWidth="1"/>
    <col min="4353" max="4356" width="17.33203125" customWidth="1"/>
    <col min="4357" max="4357" width="40.6640625" customWidth="1"/>
    <col min="4600" max="4600" width="35.5" customWidth="1"/>
    <col min="4601" max="4608" width="0" hidden="1" customWidth="1"/>
    <col min="4609" max="4612" width="17.33203125" customWidth="1"/>
    <col min="4613" max="4613" width="40.6640625" customWidth="1"/>
    <col min="4856" max="4856" width="35.5" customWidth="1"/>
    <col min="4857" max="4864" width="0" hidden="1" customWidth="1"/>
    <col min="4865" max="4868" width="17.33203125" customWidth="1"/>
    <col min="4869" max="4869" width="40.6640625" customWidth="1"/>
    <col min="5112" max="5112" width="35.5" customWidth="1"/>
    <col min="5113" max="5120" width="0" hidden="1" customWidth="1"/>
    <col min="5121" max="5124" width="17.33203125" customWidth="1"/>
    <col min="5125" max="5125" width="40.6640625" customWidth="1"/>
    <col min="5368" max="5368" width="35.5" customWidth="1"/>
    <col min="5369" max="5376" width="0" hidden="1" customWidth="1"/>
    <col min="5377" max="5380" width="17.33203125" customWidth="1"/>
    <col min="5381" max="5381" width="40.6640625" customWidth="1"/>
    <col min="5624" max="5624" width="35.5" customWidth="1"/>
    <col min="5625" max="5632" width="0" hidden="1" customWidth="1"/>
    <col min="5633" max="5636" width="17.33203125" customWidth="1"/>
    <col min="5637" max="5637" width="40.6640625" customWidth="1"/>
    <col min="5880" max="5880" width="35.5" customWidth="1"/>
    <col min="5881" max="5888" width="0" hidden="1" customWidth="1"/>
    <col min="5889" max="5892" width="17.33203125" customWidth="1"/>
    <col min="5893" max="5893" width="40.6640625" customWidth="1"/>
    <col min="6136" max="6136" width="35.5" customWidth="1"/>
    <col min="6137" max="6144" width="0" hidden="1" customWidth="1"/>
    <col min="6145" max="6148" width="17.33203125" customWidth="1"/>
    <col min="6149" max="6149" width="40.6640625" customWidth="1"/>
    <col min="6392" max="6392" width="35.5" customWidth="1"/>
    <col min="6393" max="6400" width="0" hidden="1" customWidth="1"/>
    <col min="6401" max="6404" width="17.33203125" customWidth="1"/>
    <col min="6405" max="6405" width="40.6640625" customWidth="1"/>
    <col min="6648" max="6648" width="35.5" customWidth="1"/>
    <col min="6649" max="6656" width="0" hidden="1" customWidth="1"/>
    <col min="6657" max="6660" width="17.33203125" customWidth="1"/>
    <col min="6661" max="6661" width="40.6640625" customWidth="1"/>
    <col min="6904" max="6904" width="35.5" customWidth="1"/>
    <col min="6905" max="6912" width="0" hidden="1" customWidth="1"/>
    <col min="6913" max="6916" width="17.33203125" customWidth="1"/>
    <col min="6917" max="6917" width="40.6640625" customWidth="1"/>
    <col min="7160" max="7160" width="35.5" customWidth="1"/>
    <col min="7161" max="7168" width="0" hidden="1" customWidth="1"/>
    <col min="7169" max="7172" width="17.33203125" customWidth="1"/>
    <col min="7173" max="7173" width="40.6640625" customWidth="1"/>
    <col min="7416" max="7416" width="35.5" customWidth="1"/>
    <col min="7417" max="7424" width="0" hidden="1" customWidth="1"/>
    <col min="7425" max="7428" width="17.33203125" customWidth="1"/>
    <col min="7429" max="7429" width="40.6640625" customWidth="1"/>
    <col min="7672" max="7672" width="35.5" customWidth="1"/>
    <col min="7673" max="7680" width="0" hidden="1" customWidth="1"/>
    <col min="7681" max="7684" width="17.33203125" customWidth="1"/>
    <col min="7685" max="7685" width="40.6640625" customWidth="1"/>
    <col min="7928" max="7928" width="35.5" customWidth="1"/>
    <col min="7929" max="7936" width="0" hidden="1" customWidth="1"/>
    <col min="7937" max="7940" width="17.33203125" customWidth="1"/>
    <col min="7941" max="7941" width="40.6640625" customWidth="1"/>
    <col min="8184" max="8184" width="35.5" customWidth="1"/>
    <col min="8185" max="8192" width="0" hidden="1" customWidth="1"/>
    <col min="8193" max="8196" width="17.33203125" customWidth="1"/>
    <col min="8197" max="8197" width="40.6640625" customWidth="1"/>
    <col min="8440" max="8440" width="35.5" customWidth="1"/>
    <col min="8441" max="8448" width="0" hidden="1" customWidth="1"/>
    <col min="8449" max="8452" width="17.33203125" customWidth="1"/>
    <col min="8453" max="8453" width="40.6640625" customWidth="1"/>
    <col min="8696" max="8696" width="35.5" customWidth="1"/>
    <col min="8697" max="8704" width="0" hidden="1" customWidth="1"/>
    <col min="8705" max="8708" width="17.33203125" customWidth="1"/>
    <col min="8709" max="8709" width="40.6640625" customWidth="1"/>
    <col min="8952" max="8952" width="35.5" customWidth="1"/>
    <col min="8953" max="8960" width="0" hidden="1" customWidth="1"/>
    <col min="8961" max="8964" width="17.33203125" customWidth="1"/>
    <col min="8965" max="8965" width="40.6640625" customWidth="1"/>
    <col min="9208" max="9208" width="35.5" customWidth="1"/>
    <col min="9209" max="9216" width="0" hidden="1" customWidth="1"/>
    <col min="9217" max="9220" width="17.33203125" customWidth="1"/>
    <col min="9221" max="9221" width="40.6640625" customWidth="1"/>
    <col min="9464" max="9464" width="35.5" customWidth="1"/>
    <col min="9465" max="9472" width="0" hidden="1" customWidth="1"/>
    <col min="9473" max="9476" width="17.33203125" customWidth="1"/>
    <col min="9477" max="9477" width="40.6640625" customWidth="1"/>
    <col min="9720" max="9720" width="35.5" customWidth="1"/>
    <col min="9721" max="9728" width="0" hidden="1" customWidth="1"/>
    <col min="9729" max="9732" width="17.33203125" customWidth="1"/>
    <col min="9733" max="9733" width="40.6640625" customWidth="1"/>
    <col min="9976" max="9976" width="35.5" customWidth="1"/>
    <col min="9977" max="9984" width="0" hidden="1" customWidth="1"/>
    <col min="9985" max="9988" width="17.33203125" customWidth="1"/>
    <col min="9989" max="9989" width="40.6640625" customWidth="1"/>
    <col min="10232" max="10232" width="35.5" customWidth="1"/>
    <col min="10233" max="10240" width="0" hidden="1" customWidth="1"/>
    <col min="10241" max="10244" width="17.33203125" customWidth="1"/>
    <col min="10245" max="10245" width="40.6640625" customWidth="1"/>
    <col min="10488" max="10488" width="35.5" customWidth="1"/>
    <col min="10489" max="10496" width="0" hidden="1" customWidth="1"/>
    <col min="10497" max="10500" width="17.33203125" customWidth="1"/>
    <col min="10501" max="10501" width="40.6640625" customWidth="1"/>
    <col min="10744" max="10744" width="35.5" customWidth="1"/>
    <col min="10745" max="10752" width="0" hidden="1" customWidth="1"/>
    <col min="10753" max="10756" width="17.33203125" customWidth="1"/>
    <col min="10757" max="10757" width="40.6640625" customWidth="1"/>
    <col min="11000" max="11000" width="35.5" customWidth="1"/>
    <col min="11001" max="11008" width="0" hidden="1" customWidth="1"/>
    <col min="11009" max="11012" width="17.33203125" customWidth="1"/>
    <col min="11013" max="11013" width="40.6640625" customWidth="1"/>
    <col min="11256" max="11256" width="35.5" customWidth="1"/>
    <col min="11257" max="11264" width="0" hidden="1" customWidth="1"/>
    <col min="11265" max="11268" width="17.33203125" customWidth="1"/>
    <col min="11269" max="11269" width="40.6640625" customWidth="1"/>
    <col min="11512" max="11512" width="35.5" customWidth="1"/>
    <col min="11513" max="11520" width="0" hidden="1" customWidth="1"/>
    <col min="11521" max="11524" width="17.33203125" customWidth="1"/>
    <col min="11525" max="11525" width="40.6640625" customWidth="1"/>
    <col min="11768" max="11768" width="35.5" customWidth="1"/>
    <col min="11769" max="11776" width="0" hidden="1" customWidth="1"/>
    <col min="11777" max="11780" width="17.33203125" customWidth="1"/>
    <col min="11781" max="11781" width="40.6640625" customWidth="1"/>
    <col min="12024" max="12024" width="35.5" customWidth="1"/>
    <col min="12025" max="12032" width="0" hidden="1" customWidth="1"/>
    <col min="12033" max="12036" width="17.33203125" customWidth="1"/>
    <col min="12037" max="12037" width="40.6640625" customWidth="1"/>
    <col min="12280" max="12280" width="35.5" customWidth="1"/>
    <col min="12281" max="12288" width="0" hidden="1" customWidth="1"/>
    <col min="12289" max="12292" width="17.33203125" customWidth="1"/>
    <col min="12293" max="12293" width="40.6640625" customWidth="1"/>
    <col min="12536" max="12536" width="35.5" customWidth="1"/>
    <col min="12537" max="12544" width="0" hidden="1" customWidth="1"/>
    <col min="12545" max="12548" width="17.33203125" customWidth="1"/>
    <col min="12549" max="12549" width="40.6640625" customWidth="1"/>
    <col min="12792" max="12792" width="35.5" customWidth="1"/>
    <col min="12793" max="12800" width="0" hidden="1" customWidth="1"/>
    <col min="12801" max="12804" width="17.33203125" customWidth="1"/>
    <col min="12805" max="12805" width="40.6640625" customWidth="1"/>
    <col min="13048" max="13048" width="35.5" customWidth="1"/>
    <col min="13049" max="13056" width="0" hidden="1" customWidth="1"/>
    <col min="13057" max="13060" width="17.33203125" customWidth="1"/>
    <col min="13061" max="13061" width="40.6640625" customWidth="1"/>
    <col min="13304" max="13304" width="35.5" customWidth="1"/>
    <col min="13305" max="13312" width="0" hidden="1" customWidth="1"/>
    <col min="13313" max="13316" width="17.33203125" customWidth="1"/>
    <col min="13317" max="13317" width="40.6640625" customWidth="1"/>
    <col min="13560" max="13560" width="35.5" customWidth="1"/>
    <col min="13561" max="13568" width="0" hidden="1" customWidth="1"/>
    <col min="13569" max="13572" width="17.33203125" customWidth="1"/>
    <col min="13573" max="13573" width="40.6640625" customWidth="1"/>
    <col min="13816" max="13816" width="35.5" customWidth="1"/>
    <col min="13817" max="13824" width="0" hidden="1" customWidth="1"/>
    <col min="13825" max="13828" width="17.33203125" customWidth="1"/>
    <col min="13829" max="13829" width="40.6640625" customWidth="1"/>
    <col min="14072" max="14072" width="35.5" customWidth="1"/>
    <col min="14073" max="14080" width="0" hidden="1" customWidth="1"/>
    <col min="14081" max="14084" width="17.33203125" customWidth="1"/>
    <col min="14085" max="14085" width="40.6640625" customWidth="1"/>
    <col min="14328" max="14328" width="35.5" customWidth="1"/>
    <col min="14329" max="14336" width="0" hidden="1" customWidth="1"/>
    <col min="14337" max="14340" width="17.33203125" customWidth="1"/>
    <col min="14341" max="14341" width="40.6640625" customWidth="1"/>
    <col min="14584" max="14584" width="35.5" customWidth="1"/>
    <col min="14585" max="14592" width="0" hidden="1" customWidth="1"/>
    <col min="14593" max="14596" width="17.33203125" customWidth="1"/>
    <col min="14597" max="14597" width="40.6640625" customWidth="1"/>
    <col min="14840" max="14840" width="35.5" customWidth="1"/>
    <col min="14841" max="14848" width="0" hidden="1" customWidth="1"/>
    <col min="14849" max="14852" width="17.33203125" customWidth="1"/>
    <col min="14853" max="14853" width="40.6640625" customWidth="1"/>
    <col min="15096" max="15096" width="35.5" customWidth="1"/>
    <col min="15097" max="15104" width="0" hidden="1" customWidth="1"/>
    <col min="15105" max="15108" width="17.33203125" customWidth="1"/>
    <col min="15109" max="15109" width="40.6640625" customWidth="1"/>
    <col min="15352" max="15352" width="35.5" customWidth="1"/>
    <col min="15353" max="15360" width="0" hidden="1" customWidth="1"/>
    <col min="15361" max="15364" width="17.33203125" customWidth="1"/>
    <col min="15365" max="15365" width="40.6640625" customWidth="1"/>
    <col min="15608" max="15608" width="35.5" customWidth="1"/>
    <col min="15609" max="15616" width="0" hidden="1" customWidth="1"/>
    <col min="15617" max="15620" width="17.33203125" customWidth="1"/>
    <col min="15621" max="15621" width="40.6640625" customWidth="1"/>
    <col min="15864" max="15864" width="35.5" customWidth="1"/>
    <col min="15865" max="15872" width="0" hidden="1" customWidth="1"/>
    <col min="15873" max="15876" width="17.33203125" customWidth="1"/>
    <col min="15877" max="15877" width="40.6640625" customWidth="1"/>
    <col min="16120" max="16120" width="35.5" customWidth="1"/>
    <col min="16121" max="16128" width="0" hidden="1" customWidth="1"/>
    <col min="16129" max="16132" width="17.33203125" customWidth="1"/>
    <col min="16133" max="16133" width="40.6640625" customWidth="1"/>
  </cols>
  <sheetData>
    <row r="2" spans="1:13" ht="45" thickBot="1" x14ac:dyDescent="0.3">
      <c r="A2" s="1" t="s">
        <v>91</v>
      </c>
      <c r="B2" s="43" t="s">
        <v>0</v>
      </c>
      <c r="C2" s="44"/>
      <c r="D2" s="45"/>
      <c r="F2" s="46" t="s">
        <v>1</v>
      </c>
      <c r="G2" s="47"/>
      <c r="H2" s="48"/>
      <c r="I2" s="2"/>
      <c r="J2" s="2"/>
      <c r="L2" s="3" t="s">
        <v>2</v>
      </c>
      <c r="M2" s="3" t="s">
        <v>3</v>
      </c>
    </row>
    <row r="3" spans="1:13" x14ac:dyDescent="0.2">
      <c r="A3" s="4"/>
      <c r="B3" s="5" t="s">
        <v>4</v>
      </c>
    </row>
    <row r="4" spans="1:13" ht="18" x14ac:dyDescent="0.2">
      <c r="A4" s="7" t="s">
        <v>5</v>
      </c>
      <c r="B4" t="s">
        <v>6</v>
      </c>
    </row>
    <row r="5" spans="1:13" ht="20" customHeight="1" x14ac:dyDescent="0.2">
      <c r="A5" s="8" t="s">
        <v>7</v>
      </c>
      <c r="B5" s="9" t="s">
        <v>8</v>
      </c>
      <c r="C5" s="9" t="s">
        <v>9</v>
      </c>
      <c r="D5" s="9" t="s">
        <v>10</v>
      </c>
      <c r="F5" s="9" t="s">
        <v>11</v>
      </c>
      <c r="G5" s="9" t="s">
        <v>12</v>
      </c>
      <c r="H5" s="9" t="s">
        <v>10</v>
      </c>
      <c r="I5" s="10" t="s">
        <v>13</v>
      </c>
      <c r="J5" s="10" t="s">
        <v>14</v>
      </c>
    </row>
    <row r="6" spans="1:13" x14ac:dyDescent="0.2">
      <c r="A6" s="11" t="s">
        <v>15</v>
      </c>
      <c r="B6" s="12">
        <v>16000</v>
      </c>
      <c r="C6" s="12">
        <v>11650</v>
      </c>
      <c r="D6" s="13">
        <v>-4350</v>
      </c>
      <c r="F6" s="14">
        <v>15000</v>
      </c>
      <c r="G6" s="14">
        <v>13857</v>
      </c>
      <c r="H6" s="13">
        <v>-1143</v>
      </c>
      <c r="I6" s="15">
        <v>20000</v>
      </c>
      <c r="J6" s="15" t="s">
        <v>92</v>
      </c>
      <c r="L6">
        <v>4108</v>
      </c>
      <c r="M6" t="s">
        <v>15</v>
      </c>
    </row>
    <row r="7" spans="1:13" x14ac:dyDescent="0.2">
      <c r="A7" s="49" t="s">
        <v>106</v>
      </c>
      <c r="B7" s="12">
        <v>645535</v>
      </c>
      <c r="C7" s="12">
        <v>635500.57000000007</v>
      </c>
      <c r="D7" s="13">
        <v>-10034.429999999935</v>
      </c>
      <c r="F7" s="14">
        <v>697700</v>
      </c>
      <c r="G7" s="14">
        <v>711084.05999999994</v>
      </c>
      <c r="H7" s="13">
        <v>13384.059999999939</v>
      </c>
      <c r="I7" s="16">
        <v>750000</v>
      </c>
      <c r="J7" s="16" t="s">
        <v>16</v>
      </c>
      <c r="M7" t="s">
        <v>93</v>
      </c>
    </row>
    <row r="8" spans="1:13" x14ac:dyDescent="0.2">
      <c r="A8" s="11" t="s">
        <v>17</v>
      </c>
      <c r="B8" s="12">
        <v>9500</v>
      </c>
      <c r="C8" s="12">
        <v>10035</v>
      </c>
      <c r="D8" s="13">
        <v>535</v>
      </c>
      <c r="F8" s="14">
        <v>10000</v>
      </c>
      <c r="G8" s="14">
        <v>0</v>
      </c>
      <c r="H8" s="13">
        <v>-10000</v>
      </c>
      <c r="I8" s="15">
        <v>10000</v>
      </c>
      <c r="J8" s="17" t="s">
        <v>18</v>
      </c>
      <c r="L8">
        <v>4109</v>
      </c>
      <c r="M8" t="s">
        <v>19</v>
      </c>
    </row>
    <row r="9" spans="1:13" x14ac:dyDescent="0.2">
      <c r="A9" s="11" t="s">
        <v>20</v>
      </c>
      <c r="B9" s="18">
        <v>150</v>
      </c>
      <c r="C9" s="12">
        <v>99.52000000000001</v>
      </c>
      <c r="D9" s="13">
        <v>-50.47999999999999</v>
      </c>
      <c r="F9" s="14">
        <v>100</v>
      </c>
      <c r="G9" s="14">
        <v>1990.1299999999999</v>
      </c>
      <c r="H9" s="13">
        <v>1890.1299999999999</v>
      </c>
      <c r="I9" s="19">
        <v>6000</v>
      </c>
      <c r="J9" s="15" t="s">
        <v>21</v>
      </c>
      <c r="L9">
        <v>7010</v>
      </c>
    </row>
    <row r="10" spans="1:13" x14ac:dyDescent="0.2">
      <c r="A10" s="11" t="s">
        <v>22</v>
      </c>
      <c r="B10" s="18">
        <v>1000</v>
      </c>
      <c r="C10" s="12">
        <v>141</v>
      </c>
      <c r="D10" s="13">
        <v>-859</v>
      </c>
      <c r="F10" s="14">
        <v>1000</v>
      </c>
      <c r="G10" s="14">
        <v>1000</v>
      </c>
      <c r="H10" s="13">
        <v>0</v>
      </c>
      <c r="I10" s="19">
        <v>3800</v>
      </c>
      <c r="J10" s="15" t="s">
        <v>23</v>
      </c>
      <c r="K10" t="s">
        <v>24</v>
      </c>
      <c r="L10">
        <v>4110</v>
      </c>
      <c r="M10" t="s">
        <v>94</v>
      </c>
    </row>
    <row r="11" spans="1:13" x14ac:dyDescent="0.2">
      <c r="A11" s="11" t="s">
        <v>25</v>
      </c>
      <c r="B11" s="11"/>
      <c r="C11" s="12">
        <v>100</v>
      </c>
      <c r="D11" s="13">
        <v>100</v>
      </c>
      <c r="F11" s="14"/>
      <c r="G11" s="14">
        <v>0</v>
      </c>
      <c r="H11" s="13">
        <v>0</v>
      </c>
      <c r="I11" s="15"/>
      <c r="J11" s="15"/>
      <c r="L11">
        <v>4106</v>
      </c>
      <c r="M11" t="s">
        <v>26</v>
      </c>
    </row>
    <row r="12" spans="1:13" x14ac:dyDescent="0.2">
      <c r="A12" s="11"/>
      <c r="B12" s="20">
        <v>672185</v>
      </c>
      <c r="C12" s="20">
        <v>657526.09000000008</v>
      </c>
      <c r="D12" s="20">
        <v>-14658.909999999934</v>
      </c>
      <c r="F12" s="21">
        <v>723800</v>
      </c>
      <c r="G12" s="21">
        <v>727931.19</v>
      </c>
      <c r="H12" s="21">
        <v>4131.1899999999396</v>
      </c>
      <c r="I12" s="22">
        <f>SUM(I6:I10)</f>
        <v>789800</v>
      </c>
      <c r="J12" s="23"/>
    </row>
    <row r="13" spans="1:13" ht="18" x14ac:dyDescent="0.2">
      <c r="A13" s="7" t="s">
        <v>27</v>
      </c>
      <c r="B13" s="24"/>
      <c r="C13" s="24"/>
      <c r="D13" s="24"/>
      <c r="H13" s="15"/>
      <c r="I13" s="15"/>
      <c r="J13" s="15"/>
    </row>
    <row r="14" spans="1:13" ht="20" customHeight="1" x14ac:dyDescent="0.2">
      <c r="A14" s="25" t="s">
        <v>7</v>
      </c>
      <c r="B14" s="11"/>
      <c r="C14" s="11"/>
      <c r="D14" s="11"/>
      <c r="H14" s="15"/>
      <c r="I14" s="15"/>
      <c r="J14" s="15"/>
    </row>
    <row r="15" spans="1:13" x14ac:dyDescent="0.2">
      <c r="A15" s="26" t="s">
        <v>28</v>
      </c>
      <c r="B15" s="12">
        <v>250</v>
      </c>
      <c r="C15" s="11"/>
      <c r="D15" s="13">
        <v>-250</v>
      </c>
      <c r="F15" s="14">
        <v>250</v>
      </c>
      <c r="G15" s="14">
        <v>340.73</v>
      </c>
      <c r="H15" s="13">
        <v>90.730000000000018</v>
      </c>
      <c r="I15" s="15"/>
      <c r="J15" s="27" t="s">
        <v>95</v>
      </c>
      <c r="L15">
        <v>6136</v>
      </c>
      <c r="M15" s="28" t="s">
        <v>29</v>
      </c>
    </row>
    <row r="16" spans="1:13" x14ac:dyDescent="0.2">
      <c r="A16" s="26" t="s">
        <v>30</v>
      </c>
      <c r="B16" s="12">
        <v>8500</v>
      </c>
      <c r="C16" s="12">
        <v>3900</v>
      </c>
      <c r="D16" s="13">
        <v>-4600</v>
      </c>
      <c r="F16" s="14">
        <v>15000</v>
      </c>
      <c r="G16" s="14">
        <v>5514.8</v>
      </c>
      <c r="H16" s="13">
        <v>-9485.2000000000007</v>
      </c>
      <c r="I16" s="19">
        <v>15000</v>
      </c>
      <c r="J16" s="16" t="s">
        <v>96</v>
      </c>
      <c r="L16">
        <v>6118</v>
      </c>
      <c r="M16" t="s">
        <v>31</v>
      </c>
    </row>
    <row r="17" spans="1:22" x14ac:dyDescent="0.2">
      <c r="A17" s="26" t="s">
        <v>32</v>
      </c>
      <c r="B17" s="12">
        <v>2000</v>
      </c>
      <c r="C17" s="12">
        <v>1496.18</v>
      </c>
      <c r="D17" s="13">
        <v>-503.81999999999994</v>
      </c>
      <c r="F17" s="14">
        <v>2000</v>
      </c>
      <c r="G17" s="14">
        <v>0</v>
      </c>
      <c r="H17" s="13">
        <v>-2000</v>
      </c>
      <c r="I17" s="15">
        <v>2000</v>
      </c>
      <c r="J17" s="15" t="s">
        <v>33</v>
      </c>
      <c r="L17">
        <v>6138</v>
      </c>
      <c r="M17" t="s">
        <v>34</v>
      </c>
    </row>
    <row r="18" spans="1:22" x14ac:dyDescent="0.2">
      <c r="A18" s="26" t="s">
        <v>35</v>
      </c>
      <c r="B18" s="12">
        <v>5000</v>
      </c>
      <c r="C18" s="12">
        <v>0</v>
      </c>
      <c r="D18" s="13">
        <v>-5000</v>
      </c>
      <c r="F18" s="14">
        <v>5000</v>
      </c>
      <c r="G18" s="14">
        <v>3555.56</v>
      </c>
      <c r="H18" s="13">
        <v>-1444.44</v>
      </c>
      <c r="I18" s="16">
        <v>3556</v>
      </c>
      <c r="J18" s="16" t="s">
        <v>36</v>
      </c>
      <c r="L18">
        <v>6135</v>
      </c>
      <c r="M18" s="28" t="s">
        <v>37</v>
      </c>
    </row>
    <row r="19" spans="1:22" x14ac:dyDescent="0.2">
      <c r="A19" s="26" t="s">
        <v>38</v>
      </c>
      <c r="B19" s="12">
        <v>2000</v>
      </c>
      <c r="C19" s="12">
        <v>283</v>
      </c>
      <c r="D19" s="13">
        <v>-1717</v>
      </c>
      <c r="F19" s="14">
        <v>800</v>
      </c>
      <c r="G19" s="14">
        <v>38.61</v>
      </c>
      <c r="H19" s="13">
        <v>-761.39</v>
      </c>
      <c r="I19" s="19">
        <v>0</v>
      </c>
      <c r="J19" s="15" t="s">
        <v>97</v>
      </c>
      <c r="L19">
        <v>6119</v>
      </c>
      <c r="M19" t="s">
        <v>40</v>
      </c>
    </row>
    <row r="20" spans="1:22" x14ac:dyDescent="0.2">
      <c r="A20" s="26" t="s">
        <v>41</v>
      </c>
      <c r="B20" s="12">
        <v>2500</v>
      </c>
      <c r="C20" s="12">
        <v>1008</v>
      </c>
      <c r="D20" s="13">
        <v>-1492</v>
      </c>
      <c r="F20" s="14">
        <v>1008</v>
      </c>
      <c r="G20" s="14">
        <v>2185</v>
      </c>
      <c r="H20" s="13">
        <v>1177</v>
      </c>
      <c r="I20" s="15">
        <v>2185</v>
      </c>
      <c r="J20" s="15" t="s">
        <v>42</v>
      </c>
      <c r="L20">
        <v>6120</v>
      </c>
      <c r="M20" s="28" t="s">
        <v>43</v>
      </c>
    </row>
    <row r="21" spans="1:22" x14ac:dyDescent="0.2">
      <c r="A21" s="26" t="s">
        <v>44</v>
      </c>
      <c r="B21" s="12">
        <v>500</v>
      </c>
      <c r="C21" s="12">
        <v>0</v>
      </c>
      <c r="D21" s="13">
        <v>-500</v>
      </c>
      <c r="F21" s="14">
        <v>1000</v>
      </c>
      <c r="G21" s="14">
        <v>0</v>
      </c>
      <c r="H21" s="13">
        <v>-1000</v>
      </c>
      <c r="I21" s="17">
        <v>500</v>
      </c>
      <c r="J21" s="15" t="s">
        <v>98</v>
      </c>
      <c r="L21">
        <v>6144</v>
      </c>
      <c r="M21" t="s">
        <v>45</v>
      </c>
    </row>
    <row r="22" spans="1:22" x14ac:dyDescent="0.2">
      <c r="A22" s="26" t="s">
        <v>99</v>
      </c>
      <c r="B22" s="12">
        <v>2000</v>
      </c>
      <c r="C22" s="12">
        <v>947.22</v>
      </c>
      <c r="D22" s="13">
        <v>-1052.78</v>
      </c>
      <c r="F22" s="14">
        <v>1200</v>
      </c>
      <c r="G22" s="14">
        <v>300</v>
      </c>
      <c r="H22" s="13">
        <v>-900</v>
      </c>
      <c r="I22" s="15">
        <v>2500</v>
      </c>
      <c r="J22" s="29" t="s">
        <v>46</v>
      </c>
      <c r="L22">
        <v>6121</v>
      </c>
      <c r="M22" t="s">
        <v>47</v>
      </c>
    </row>
    <row r="23" spans="1:22" x14ac:dyDescent="0.2">
      <c r="A23" s="30" t="s">
        <v>15</v>
      </c>
      <c r="B23" s="12">
        <v>15500</v>
      </c>
      <c r="C23" s="12">
        <v>15148.31</v>
      </c>
      <c r="D23" s="13">
        <v>-351.69000000000051</v>
      </c>
      <c r="F23" s="14">
        <v>16000</v>
      </c>
      <c r="G23" s="14">
        <v>21081.47</v>
      </c>
      <c r="H23" s="13">
        <v>5081.4700000000012</v>
      </c>
      <c r="I23" s="15">
        <v>20000</v>
      </c>
      <c r="J23" s="15" t="s">
        <v>48</v>
      </c>
      <c r="L23">
        <v>6122</v>
      </c>
    </row>
    <row r="24" spans="1:22" x14ac:dyDescent="0.2">
      <c r="A24" s="26" t="s">
        <v>49</v>
      </c>
      <c r="B24" s="12"/>
      <c r="C24" s="12"/>
      <c r="D24" s="13"/>
      <c r="F24" s="14">
        <v>4000</v>
      </c>
      <c r="G24" s="14">
        <v>0</v>
      </c>
      <c r="H24" s="13">
        <v>-4000</v>
      </c>
      <c r="I24" s="16">
        <v>2000</v>
      </c>
      <c r="J24" s="15" t="s">
        <v>50</v>
      </c>
      <c r="L24">
        <v>6146</v>
      </c>
      <c r="M24" s="28"/>
    </row>
    <row r="25" spans="1:22" x14ac:dyDescent="0.2">
      <c r="A25" s="26" t="s">
        <v>51</v>
      </c>
      <c r="B25" s="11"/>
      <c r="C25" s="12">
        <v>203.20999999999998</v>
      </c>
      <c r="D25" s="13">
        <v>203.20999999999998</v>
      </c>
      <c r="F25" s="14"/>
      <c r="G25" s="31">
        <v>2077.71</v>
      </c>
      <c r="H25" s="13">
        <v>2077.71</v>
      </c>
      <c r="I25" s="19">
        <v>300</v>
      </c>
      <c r="J25" s="15" t="s">
        <v>100</v>
      </c>
      <c r="L25">
        <v>6124</v>
      </c>
      <c r="M25" t="s">
        <v>52</v>
      </c>
    </row>
    <row r="26" spans="1:22" x14ac:dyDescent="0.2">
      <c r="A26" s="11" t="s">
        <v>53</v>
      </c>
      <c r="B26" s="12">
        <v>481725</v>
      </c>
      <c r="C26" s="12">
        <v>518261.05999999994</v>
      </c>
      <c r="D26" s="13">
        <v>36536.059999999939</v>
      </c>
      <c r="F26" s="14">
        <v>532531</v>
      </c>
      <c r="G26" s="14">
        <v>495431.00000000006</v>
      </c>
      <c r="H26" s="13">
        <v>-37099.999999999942</v>
      </c>
      <c r="I26" s="27">
        <v>625000</v>
      </c>
      <c r="J26" s="16" t="s">
        <v>39</v>
      </c>
      <c r="K26" s="32"/>
      <c r="M26" t="s">
        <v>54</v>
      </c>
    </row>
    <row r="27" spans="1:22" x14ac:dyDescent="0.2">
      <c r="A27" s="26" t="s">
        <v>55</v>
      </c>
      <c r="B27" s="33">
        <v>4000</v>
      </c>
      <c r="C27" s="12">
        <v>8209</v>
      </c>
      <c r="D27" s="13">
        <v>4209</v>
      </c>
      <c r="F27" s="14">
        <v>12000</v>
      </c>
      <c r="G27" s="14">
        <v>7627.5</v>
      </c>
      <c r="H27" s="13">
        <v>-4372.5</v>
      </c>
      <c r="I27" s="15">
        <v>10000</v>
      </c>
      <c r="J27" s="15"/>
      <c r="L27">
        <v>6126</v>
      </c>
      <c r="M27" s="28" t="s">
        <v>101</v>
      </c>
    </row>
    <row r="28" spans="1:22" x14ac:dyDescent="0.2">
      <c r="A28" s="26" t="s">
        <v>56</v>
      </c>
      <c r="B28" s="12">
        <v>2000</v>
      </c>
      <c r="C28" s="12">
        <v>1116.19</v>
      </c>
      <c r="D28" s="13">
        <v>-883.81</v>
      </c>
      <c r="F28" s="14">
        <v>1500</v>
      </c>
      <c r="G28" s="31">
        <v>1319</v>
      </c>
      <c r="H28" s="13">
        <v>-181</v>
      </c>
      <c r="I28" s="19">
        <v>3200</v>
      </c>
      <c r="J28" s="15" t="s">
        <v>57</v>
      </c>
      <c r="L28">
        <v>6127</v>
      </c>
      <c r="M28" t="s">
        <v>58</v>
      </c>
      <c r="Q28" s="34"/>
      <c r="V28" s="34"/>
    </row>
    <row r="29" spans="1:22" x14ac:dyDescent="0.2">
      <c r="A29" s="26" t="s">
        <v>59</v>
      </c>
      <c r="B29" s="12">
        <v>2550</v>
      </c>
      <c r="C29" s="12">
        <v>0</v>
      </c>
      <c r="D29" s="13">
        <v>-2550</v>
      </c>
      <c r="F29" s="14">
        <v>2550</v>
      </c>
      <c r="G29" s="14">
        <v>5100</v>
      </c>
      <c r="H29" s="13">
        <v>2550</v>
      </c>
      <c r="I29" s="15">
        <v>2550</v>
      </c>
      <c r="J29" s="15" t="s">
        <v>60</v>
      </c>
      <c r="L29">
        <v>6139</v>
      </c>
      <c r="M29" s="28" t="s">
        <v>61</v>
      </c>
    </row>
    <row r="30" spans="1:22" x14ac:dyDescent="0.2">
      <c r="A30" s="26" t="s">
        <v>62</v>
      </c>
      <c r="B30" s="12">
        <v>500</v>
      </c>
      <c r="C30" s="12">
        <v>0</v>
      </c>
      <c r="D30" s="13">
        <v>-500</v>
      </c>
      <c r="F30" s="14">
        <v>500</v>
      </c>
      <c r="G30" s="35">
        <v>7.3499999999999943</v>
      </c>
      <c r="H30" s="13">
        <v>-492.65</v>
      </c>
      <c r="I30" s="15">
        <v>0</v>
      </c>
      <c r="J30" s="15" t="s">
        <v>63</v>
      </c>
      <c r="L30">
        <v>6140</v>
      </c>
      <c r="M30" t="s">
        <v>64</v>
      </c>
    </row>
    <row r="31" spans="1:22" x14ac:dyDescent="0.2">
      <c r="A31" s="26" t="s">
        <v>65</v>
      </c>
      <c r="B31" s="12">
        <v>1500</v>
      </c>
      <c r="C31" s="12">
        <v>2305</v>
      </c>
      <c r="D31" s="13">
        <v>805</v>
      </c>
      <c r="F31" s="14">
        <v>2500</v>
      </c>
      <c r="G31" s="14">
        <v>4067.71</v>
      </c>
      <c r="H31" s="13">
        <v>1567.71</v>
      </c>
      <c r="I31" s="15">
        <v>4000</v>
      </c>
      <c r="J31" s="15" t="s">
        <v>102</v>
      </c>
      <c r="L31">
        <v>6128</v>
      </c>
      <c r="M31" t="s">
        <v>66</v>
      </c>
    </row>
    <row r="32" spans="1:22" x14ac:dyDescent="0.2">
      <c r="A32" s="26" t="s">
        <v>67</v>
      </c>
      <c r="B32" s="12">
        <v>32000</v>
      </c>
      <c r="C32" s="12">
        <v>14939.239999999998</v>
      </c>
      <c r="D32" s="13">
        <v>-17060.760000000002</v>
      </c>
      <c r="F32" s="14">
        <v>20000</v>
      </c>
      <c r="G32" s="35">
        <v>18041.150000000001</v>
      </c>
      <c r="H32" s="13">
        <v>-1958.8499999999985</v>
      </c>
      <c r="I32" s="15">
        <v>20000</v>
      </c>
      <c r="J32" s="15"/>
      <c r="L32">
        <v>6129</v>
      </c>
      <c r="M32" t="s">
        <v>68</v>
      </c>
    </row>
    <row r="33" spans="1:1024 1273:2048 2297:3072 3321:4096 4345:5120 5369:6144 6393:7168 7417:8192 8441:9216 9465:10240 10489:11264 11513:12288 12537:13312 13561:14336 14585:15360 15609:16128" x14ac:dyDescent="0.2">
      <c r="A33" s="26" t="s">
        <v>69</v>
      </c>
      <c r="B33" s="12">
        <v>16500</v>
      </c>
      <c r="C33" s="12">
        <v>10011.719999999999</v>
      </c>
      <c r="D33" s="13">
        <v>-6488.2800000000007</v>
      </c>
      <c r="F33" s="14">
        <v>14000</v>
      </c>
      <c r="G33" s="14">
        <v>16750.64</v>
      </c>
      <c r="H33" s="13">
        <v>2750.6399999999994</v>
      </c>
      <c r="I33" s="19">
        <v>17000</v>
      </c>
      <c r="J33" s="15" t="s">
        <v>70</v>
      </c>
      <c r="L33">
        <v>6131</v>
      </c>
      <c r="M33" s="28" t="s">
        <v>71</v>
      </c>
    </row>
    <row r="34" spans="1:1024 1273:2048 2297:3072 3321:4096 4345:5120 5369:6144 6393:7168 7417:8192 8441:9216 9465:10240 10489:11264 11513:12288 12537:13312 13561:14336 14585:15360 15609:16128" x14ac:dyDescent="0.2">
      <c r="A34" s="26" t="s">
        <v>72</v>
      </c>
      <c r="B34" s="36">
        <v>5500</v>
      </c>
      <c r="C34" s="12">
        <v>7977.18</v>
      </c>
      <c r="D34" s="13">
        <v>2477.1800000000003</v>
      </c>
      <c r="F34" s="14">
        <v>14000</v>
      </c>
      <c r="G34" s="14">
        <v>12579.12</v>
      </c>
      <c r="H34" s="13">
        <v>-1420.8799999999992</v>
      </c>
      <c r="I34" s="19">
        <v>14000</v>
      </c>
      <c r="J34" s="15" t="s">
        <v>73</v>
      </c>
      <c r="L34">
        <v>6132.3</v>
      </c>
      <c r="M34" t="s">
        <v>74</v>
      </c>
    </row>
    <row r="35" spans="1:1024 1273:2048 2297:3072 3321:4096 4345:5120 5369:6144 6393:7168 7417:8192 8441:9216 9465:10240 10489:11264 11513:12288 12537:13312 13561:14336 14585:15360 15609:16128" x14ac:dyDescent="0.2">
      <c r="A35" s="26" t="s">
        <v>75</v>
      </c>
      <c r="B35" s="36"/>
      <c r="C35" s="12"/>
      <c r="D35" s="13"/>
      <c r="F35" s="14">
        <v>800</v>
      </c>
      <c r="G35" s="14">
        <v>512.92000000000007</v>
      </c>
      <c r="H35" s="13">
        <v>-287.07999999999993</v>
      </c>
      <c r="I35" s="19">
        <v>500</v>
      </c>
      <c r="J35" s="16"/>
      <c r="L35">
        <v>6132.6</v>
      </c>
      <c r="M35" s="28"/>
    </row>
    <row r="36" spans="1:1024 1273:2048 2297:3072 3321:4096 4345:5120 5369:6144 6393:7168 7417:8192 8441:9216 9465:10240 10489:11264 11513:12288 12537:13312 13561:14336 14585:15360 15609:16128" x14ac:dyDescent="0.2">
      <c r="A36" s="26" t="s">
        <v>76</v>
      </c>
      <c r="B36" s="36">
        <v>1800</v>
      </c>
      <c r="C36" s="12">
        <v>2846.13</v>
      </c>
      <c r="D36" s="13">
        <v>1046.1300000000001</v>
      </c>
      <c r="F36" s="14">
        <v>3200</v>
      </c>
      <c r="G36" s="14">
        <v>0</v>
      </c>
      <c r="H36" s="13">
        <v>-3200</v>
      </c>
      <c r="I36" s="15">
        <v>11450</v>
      </c>
      <c r="J36" s="15" t="s">
        <v>103</v>
      </c>
      <c r="L36">
        <v>6132.2</v>
      </c>
      <c r="M36" s="28" t="s">
        <v>77</v>
      </c>
    </row>
    <row r="37" spans="1:1024 1273:2048 2297:3072 3321:4096 4345:5120 5369:6144 6393:7168 7417:8192 8441:9216 9465:10240 10489:11264 11513:12288 12537:13312 13561:14336 14585:15360 15609:16128" x14ac:dyDescent="0.2">
      <c r="A37" s="26" t="s">
        <v>78</v>
      </c>
      <c r="B37" s="36"/>
      <c r="C37" s="12">
        <v>6141.47</v>
      </c>
      <c r="D37" s="13">
        <v>6141.47</v>
      </c>
      <c r="F37" s="14">
        <v>5000</v>
      </c>
      <c r="G37" s="14">
        <v>4127.54</v>
      </c>
      <c r="H37" s="13">
        <v>-872.46</v>
      </c>
      <c r="I37" s="15">
        <v>5000</v>
      </c>
      <c r="J37" s="15" t="s">
        <v>104</v>
      </c>
      <c r="K37" s="37"/>
      <c r="L37">
        <v>6132.1</v>
      </c>
      <c r="M37" s="28" t="s">
        <v>79</v>
      </c>
      <c r="N37" t="s">
        <v>80</v>
      </c>
    </row>
    <row r="38" spans="1:1024 1273:2048 2297:3072 3321:4096 4345:5120 5369:6144 6393:7168 7417:8192 8441:9216 9465:10240 10489:11264 11513:12288 12537:13312 13561:14336 14585:15360 15609:16128" x14ac:dyDescent="0.2">
      <c r="A38" s="26" t="s">
        <v>81</v>
      </c>
      <c r="B38" s="36">
        <v>5000</v>
      </c>
      <c r="C38" s="12">
        <v>1601.04</v>
      </c>
      <c r="D38" s="13">
        <v>-3398.96</v>
      </c>
      <c r="F38" s="14">
        <v>2500</v>
      </c>
      <c r="G38" s="14">
        <v>2762.34</v>
      </c>
      <c r="H38" s="13">
        <v>262.34000000000015</v>
      </c>
      <c r="I38" s="27">
        <v>2800</v>
      </c>
      <c r="J38" s="15"/>
      <c r="L38">
        <v>6132.5</v>
      </c>
      <c r="M38" t="s">
        <v>82</v>
      </c>
    </row>
    <row r="39" spans="1:1024 1273:2048 2297:3072 3321:4096 4345:5120 5369:6144 6393:7168 7417:8192 8441:9216 9465:10240 10489:11264 11513:12288 12537:13312 13561:14336 14585:15360 15609:16128" x14ac:dyDescent="0.2">
      <c r="A39" s="26" t="s">
        <v>105</v>
      </c>
      <c r="B39" s="36">
        <v>2500</v>
      </c>
      <c r="C39" s="12">
        <v>897.02</v>
      </c>
      <c r="D39" s="13">
        <v>-1602.98</v>
      </c>
      <c r="F39" s="14">
        <v>2500</v>
      </c>
      <c r="G39" s="14">
        <v>507.78999999999996</v>
      </c>
      <c r="H39" s="13">
        <v>-1992.21</v>
      </c>
      <c r="I39" s="19">
        <v>2000</v>
      </c>
      <c r="J39" s="15" t="s">
        <v>83</v>
      </c>
      <c r="L39">
        <v>6132.4</v>
      </c>
      <c r="M39" t="s">
        <v>84</v>
      </c>
    </row>
    <row r="40" spans="1:1024 1273:2048 2297:3072 3321:4096 4345:5120 5369:6144 6393:7168 7417:8192 8441:9216 9465:10240 10489:11264 11513:12288 12537:13312 13561:14336 14585:15360 15609:16128" x14ac:dyDescent="0.2">
      <c r="A40" s="26" t="s">
        <v>85</v>
      </c>
      <c r="B40" s="12">
        <v>12000</v>
      </c>
      <c r="C40" s="12">
        <v>8743.8499999999985</v>
      </c>
      <c r="D40" s="13">
        <v>-3256.1500000000015</v>
      </c>
      <c r="F40" s="14">
        <v>9500</v>
      </c>
      <c r="G40" s="14">
        <v>8307.2100000000009</v>
      </c>
      <c r="H40" s="13">
        <v>-1192.7899999999991</v>
      </c>
      <c r="I40" s="19">
        <v>9000</v>
      </c>
      <c r="J40" s="15"/>
      <c r="L40">
        <v>6133</v>
      </c>
      <c r="M40" t="s">
        <v>86</v>
      </c>
    </row>
    <row r="42" spans="1:1024 1273:2048 2297:3072 3321:4096 4345:5120 5369:6144 6393:7168 7417:8192 8441:9216 9465:10240 10489:11264 11513:12288 12537:13312 13561:14336 14585:15360 15609:16128" s="38" customFormat="1" x14ac:dyDescent="0.2">
      <c r="A42" s="38" t="s">
        <v>87</v>
      </c>
      <c r="B42" s="9">
        <v>605825</v>
      </c>
      <c r="C42" s="9">
        <v>606034.81999999995</v>
      </c>
      <c r="D42" s="20">
        <v>209.81999999994878</v>
      </c>
      <c r="F42" s="21">
        <v>669339</v>
      </c>
      <c r="G42" s="21">
        <v>612235.15</v>
      </c>
      <c r="H42" s="21">
        <v>-57103.849999999933</v>
      </c>
      <c r="I42" s="21">
        <f>SUM(I16:I41)</f>
        <v>774541</v>
      </c>
      <c r="J42" s="23"/>
      <c r="IO42"/>
      <c r="IP42"/>
      <c r="IQ42"/>
      <c r="IR42"/>
      <c r="IS42"/>
      <c r="IT42"/>
      <c r="IU42"/>
      <c r="IV42"/>
      <c r="SK42"/>
      <c r="SL42"/>
      <c r="SM42"/>
      <c r="SN42"/>
      <c r="SO42"/>
      <c r="SP42"/>
      <c r="SQ42"/>
      <c r="SR42"/>
      <c r="ACG42"/>
      <c r="ACH42"/>
      <c r="ACI42"/>
      <c r="ACJ42"/>
      <c r="ACK42"/>
      <c r="ACL42"/>
      <c r="ACM42"/>
      <c r="ACN42"/>
      <c r="AMC42"/>
      <c r="AMD42"/>
      <c r="AME42"/>
      <c r="AMF42"/>
      <c r="AMG42"/>
      <c r="AMH42"/>
      <c r="AMI42"/>
      <c r="AMJ42"/>
      <c r="AVY42"/>
      <c r="AVZ42"/>
      <c r="AWA42"/>
      <c r="AWB42"/>
      <c r="AWC42"/>
      <c r="AWD42"/>
      <c r="AWE42"/>
      <c r="AWF42"/>
      <c r="BFU42"/>
      <c r="BFV42"/>
      <c r="BFW42"/>
      <c r="BFX42"/>
      <c r="BFY42"/>
      <c r="BFZ42"/>
      <c r="BGA42"/>
      <c r="BGB42"/>
      <c r="BPQ42"/>
      <c r="BPR42"/>
      <c r="BPS42"/>
      <c r="BPT42"/>
      <c r="BPU42"/>
      <c r="BPV42"/>
      <c r="BPW42"/>
      <c r="BPX42"/>
      <c r="BZM42"/>
      <c r="BZN42"/>
      <c r="BZO42"/>
      <c r="BZP42"/>
      <c r="BZQ42"/>
      <c r="BZR42"/>
      <c r="BZS42"/>
      <c r="BZT42"/>
      <c r="CJI42"/>
      <c r="CJJ42"/>
      <c r="CJK42"/>
      <c r="CJL42"/>
      <c r="CJM42"/>
      <c r="CJN42"/>
      <c r="CJO42"/>
      <c r="CJP42"/>
      <c r="CTE42"/>
      <c r="CTF42"/>
      <c r="CTG42"/>
      <c r="CTH42"/>
      <c r="CTI42"/>
      <c r="CTJ42"/>
      <c r="CTK42"/>
      <c r="CTL42"/>
      <c r="DDA42"/>
      <c r="DDB42"/>
      <c r="DDC42"/>
      <c r="DDD42"/>
      <c r="DDE42"/>
      <c r="DDF42"/>
      <c r="DDG42"/>
      <c r="DDH42"/>
      <c r="DMW42"/>
      <c r="DMX42"/>
      <c r="DMY42"/>
      <c r="DMZ42"/>
      <c r="DNA42"/>
      <c r="DNB42"/>
      <c r="DNC42"/>
      <c r="DND42"/>
      <c r="DWS42"/>
      <c r="DWT42"/>
      <c r="DWU42"/>
      <c r="DWV42"/>
      <c r="DWW42"/>
      <c r="DWX42"/>
      <c r="DWY42"/>
      <c r="DWZ42"/>
      <c r="EGO42"/>
      <c r="EGP42"/>
      <c r="EGQ42"/>
      <c r="EGR42"/>
      <c r="EGS42"/>
      <c r="EGT42"/>
      <c r="EGU42"/>
      <c r="EGV42"/>
      <c r="EQK42"/>
      <c r="EQL42"/>
      <c r="EQM42"/>
      <c r="EQN42"/>
      <c r="EQO42"/>
      <c r="EQP42"/>
      <c r="EQQ42"/>
      <c r="EQR42"/>
      <c r="FAG42"/>
      <c r="FAH42"/>
      <c r="FAI42"/>
      <c r="FAJ42"/>
      <c r="FAK42"/>
      <c r="FAL42"/>
      <c r="FAM42"/>
      <c r="FAN42"/>
      <c r="FKC42"/>
      <c r="FKD42"/>
      <c r="FKE42"/>
      <c r="FKF42"/>
      <c r="FKG42"/>
      <c r="FKH42"/>
      <c r="FKI42"/>
      <c r="FKJ42"/>
      <c r="FTY42"/>
      <c r="FTZ42"/>
      <c r="FUA42"/>
      <c r="FUB42"/>
      <c r="FUC42"/>
      <c r="FUD42"/>
      <c r="FUE42"/>
      <c r="FUF42"/>
      <c r="GDU42"/>
      <c r="GDV42"/>
      <c r="GDW42"/>
      <c r="GDX42"/>
      <c r="GDY42"/>
      <c r="GDZ42"/>
      <c r="GEA42"/>
      <c r="GEB42"/>
      <c r="GNQ42"/>
      <c r="GNR42"/>
      <c r="GNS42"/>
      <c r="GNT42"/>
      <c r="GNU42"/>
      <c r="GNV42"/>
      <c r="GNW42"/>
      <c r="GNX42"/>
      <c r="GXM42"/>
      <c r="GXN42"/>
      <c r="GXO42"/>
      <c r="GXP42"/>
      <c r="GXQ42"/>
      <c r="GXR42"/>
      <c r="GXS42"/>
      <c r="GXT42"/>
      <c r="HHI42"/>
      <c r="HHJ42"/>
      <c r="HHK42"/>
      <c r="HHL42"/>
      <c r="HHM42"/>
      <c r="HHN42"/>
      <c r="HHO42"/>
      <c r="HHP42"/>
      <c r="HRE42"/>
      <c r="HRF42"/>
      <c r="HRG42"/>
      <c r="HRH42"/>
      <c r="HRI42"/>
      <c r="HRJ42"/>
      <c r="HRK42"/>
      <c r="HRL42"/>
      <c r="IBA42"/>
      <c r="IBB42"/>
      <c r="IBC42"/>
      <c r="IBD42"/>
      <c r="IBE42"/>
      <c r="IBF42"/>
      <c r="IBG42"/>
      <c r="IBH42"/>
      <c r="IKW42"/>
      <c r="IKX42"/>
      <c r="IKY42"/>
      <c r="IKZ42"/>
      <c r="ILA42"/>
      <c r="ILB42"/>
      <c r="ILC42"/>
      <c r="ILD42"/>
      <c r="IUS42"/>
      <c r="IUT42"/>
      <c r="IUU42"/>
      <c r="IUV42"/>
      <c r="IUW42"/>
      <c r="IUX42"/>
      <c r="IUY42"/>
      <c r="IUZ42"/>
      <c r="JEO42"/>
      <c r="JEP42"/>
      <c r="JEQ42"/>
      <c r="JER42"/>
      <c r="JES42"/>
      <c r="JET42"/>
      <c r="JEU42"/>
      <c r="JEV42"/>
      <c r="JOK42"/>
      <c r="JOL42"/>
      <c r="JOM42"/>
      <c r="JON42"/>
      <c r="JOO42"/>
      <c r="JOP42"/>
      <c r="JOQ42"/>
      <c r="JOR42"/>
      <c r="JYG42"/>
      <c r="JYH42"/>
      <c r="JYI42"/>
      <c r="JYJ42"/>
      <c r="JYK42"/>
      <c r="JYL42"/>
      <c r="JYM42"/>
      <c r="JYN42"/>
      <c r="KIC42"/>
      <c r="KID42"/>
      <c r="KIE42"/>
      <c r="KIF42"/>
      <c r="KIG42"/>
      <c r="KIH42"/>
      <c r="KII42"/>
      <c r="KIJ42"/>
      <c r="KRY42"/>
      <c r="KRZ42"/>
      <c r="KSA42"/>
      <c r="KSB42"/>
      <c r="KSC42"/>
      <c r="KSD42"/>
      <c r="KSE42"/>
      <c r="KSF42"/>
      <c r="LBU42"/>
      <c r="LBV42"/>
      <c r="LBW42"/>
      <c r="LBX42"/>
      <c r="LBY42"/>
      <c r="LBZ42"/>
      <c r="LCA42"/>
      <c r="LCB42"/>
      <c r="LLQ42"/>
      <c r="LLR42"/>
      <c r="LLS42"/>
      <c r="LLT42"/>
      <c r="LLU42"/>
      <c r="LLV42"/>
      <c r="LLW42"/>
      <c r="LLX42"/>
      <c r="LVM42"/>
      <c r="LVN42"/>
      <c r="LVO42"/>
      <c r="LVP42"/>
      <c r="LVQ42"/>
      <c r="LVR42"/>
      <c r="LVS42"/>
      <c r="LVT42"/>
      <c r="MFI42"/>
      <c r="MFJ42"/>
      <c r="MFK42"/>
      <c r="MFL42"/>
      <c r="MFM42"/>
      <c r="MFN42"/>
      <c r="MFO42"/>
      <c r="MFP42"/>
      <c r="MPE42"/>
      <c r="MPF42"/>
      <c r="MPG42"/>
      <c r="MPH42"/>
      <c r="MPI42"/>
      <c r="MPJ42"/>
      <c r="MPK42"/>
      <c r="MPL42"/>
      <c r="MZA42"/>
      <c r="MZB42"/>
      <c r="MZC42"/>
      <c r="MZD42"/>
      <c r="MZE42"/>
      <c r="MZF42"/>
      <c r="MZG42"/>
      <c r="MZH42"/>
      <c r="NIW42"/>
      <c r="NIX42"/>
      <c r="NIY42"/>
      <c r="NIZ42"/>
      <c r="NJA42"/>
      <c r="NJB42"/>
      <c r="NJC42"/>
      <c r="NJD42"/>
      <c r="NSS42"/>
      <c r="NST42"/>
      <c r="NSU42"/>
      <c r="NSV42"/>
      <c r="NSW42"/>
      <c r="NSX42"/>
      <c r="NSY42"/>
      <c r="NSZ42"/>
      <c r="OCO42"/>
      <c r="OCP42"/>
      <c r="OCQ42"/>
      <c r="OCR42"/>
      <c r="OCS42"/>
      <c r="OCT42"/>
      <c r="OCU42"/>
      <c r="OCV42"/>
      <c r="OMK42"/>
      <c r="OML42"/>
      <c r="OMM42"/>
      <c r="OMN42"/>
      <c r="OMO42"/>
      <c r="OMP42"/>
      <c r="OMQ42"/>
      <c r="OMR42"/>
      <c r="OWG42"/>
      <c r="OWH42"/>
      <c r="OWI42"/>
      <c r="OWJ42"/>
      <c r="OWK42"/>
      <c r="OWL42"/>
      <c r="OWM42"/>
      <c r="OWN42"/>
      <c r="PGC42"/>
      <c r="PGD42"/>
      <c r="PGE42"/>
      <c r="PGF42"/>
      <c r="PGG42"/>
      <c r="PGH42"/>
      <c r="PGI42"/>
      <c r="PGJ42"/>
      <c r="PPY42"/>
      <c r="PPZ42"/>
      <c r="PQA42"/>
      <c r="PQB42"/>
      <c r="PQC42"/>
      <c r="PQD42"/>
      <c r="PQE42"/>
      <c r="PQF42"/>
      <c r="PZU42"/>
      <c r="PZV42"/>
      <c r="PZW42"/>
      <c r="PZX42"/>
      <c r="PZY42"/>
      <c r="PZZ42"/>
      <c r="QAA42"/>
      <c r="QAB42"/>
      <c r="QJQ42"/>
      <c r="QJR42"/>
      <c r="QJS42"/>
      <c r="QJT42"/>
      <c r="QJU42"/>
      <c r="QJV42"/>
      <c r="QJW42"/>
      <c r="QJX42"/>
      <c r="QTM42"/>
      <c r="QTN42"/>
      <c r="QTO42"/>
      <c r="QTP42"/>
      <c r="QTQ42"/>
      <c r="QTR42"/>
      <c r="QTS42"/>
      <c r="QTT42"/>
      <c r="RDI42"/>
      <c r="RDJ42"/>
      <c r="RDK42"/>
      <c r="RDL42"/>
      <c r="RDM42"/>
      <c r="RDN42"/>
      <c r="RDO42"/>
      <c r="RDP42"/>
      <c r="RNE42"/>
      <c r="RNF42"/>
      <c r="RNG42"/>
      <c r="RNH42"/>
      <c r="RNI42"/>
      <c r="RNJ42"/>
      <c r="RNK42"/>
      <c r="RNL42"/>
      <c r="RXA42"/>
      <c r="RXB42"/>
      <c r="RXC42"/>
      <c r="RXD42"/>
      <c r="RXE42"/>
      <c r="RXF42"/>
      <c r="RXG42"/>
      <c r="RXH42"/>
      <c r="SGW42"/>
      <c r="SGX42"/>
      <c r="SGY42"/>
      <c r="SGZ42"/>
      <c r="SHA42"/>
      <c r="SHB42"/>
      <c r="SHC42"/>
      <c r="SHD42"/>
      <c r="SQS42"/>
      <c r="SQT42"/>
      <c r="SQU42"/>
      <c r="SQV42"/>
      <c r="SQW42"/>
      <c r="SQX42"/>
      <c r="SQY42"/>
      <c r="SQZ42"/>
      <c r="TAO42"/>
      <c r="TAP42"/>
      <c r="TAQ42"/>
      <c r="TAR42"/>
      <c r="TAS42"/>
      <c r="TAT42"/>
      <c r="TAU42"/>
      <c r="TAV42"/>
      <c r="TKK42"/>
      <c r="TKL42"/>
      <c r="TKM42"/>
      <c r="TKN42"/>
      <c r="TKO42"/>
      <c r="TKP42"/>
      <c r="TKQ42"/>
      <c r="TKR42"/>
      <c r="TUG42"/>
      <c r="TUH42"/>
      <c r="TUI42"/>
      <c r="TUJ42"/>
      <c r="TUK42"/>
      <c r="TUL42"/>
      <c r="TUM42"/>
      <c r="TUN42"/>
      <c r="UEC42"/>
      <c r="UED42"/>
      <c r="UEE42"/>
      <c r="UEF42"/>
      <c r="UEG42"/>
      <c r="UEH42"/>
      <c r="UEI42"/>
      <c r="UEJ42"/>
      <c r="UNY42"/>
      <c r="UNZ42"/>
      <c r="UOA42"/>
      <c r="UOB42"/>
      <c r="UOC42"/>
      <c r="UOD42"/>
      <c r="UOE42"/>
      <c r="UOF42"/>
      <c r="UXU42"/>
      <c r="UXV42"/>
      <c r="UXW42"/>
      <c r="UXX42"/>
      <c r="UXY42"/>
      <c r="UXZ42"/>
      <c r="UYA42"/>
      <c r="UYB42"/>
      <c r="VHQ42"/>
      <c r="VHR42"/>
      <c r="VHS42"/>
      <c r="VHT42"/>
      <c r="VHU42"/>
      <c r="VHV42"/>
      <c r="VHW42"/>
      <c r="VHX42"/>
      <c r="VRM42"/>
      <c r="VRN42"/>
      <c r="VRO42"/>
      <c r="VRP42"/>
      <c r="VRQ42"/>
      <c r="VRR42"/>
      <c r="VRS42"/>
      <c r="VRT42"/>
      <c r="WBI42"/>
      <c r="WBJ42"/>
      <c r="WBK42"/>
      <c r="WBL42"/>
      <c r="WBM42"/>
      <c r="WBN42"/>
      <c r="WBO42"/>
      <c r="WBP42"/>
      <c r="WLE42"/>
      <c r="WLF42"/>
      <c r="WLG42"/>
      <c r="WLH42"/>
      <c r="WLI42"/>
      <c r="WLJ42"/>
      <c r="WLK42"/>
      <c r="WLL42"/>
      <c r="WVA42"/>
      <c r="WVB42"/>
      <c r="WVC42"/>
      <c r="WVD42"/>
      <c r="WVE42"/>
      <c r="WVF42"/>
      <c r="WVG42"/>
      <c r="WVH42"/>
    </row>
    <row r="43" spans="1:1024 1273:2048 2297:3072 3321:4096 4345:5120 5369:6144 6393:7168 7417:8192 8441:9216 9465:10240 10489:11264 11513:12288 12537:13312 13561:14336 14585:15360 15609:16128" s="38" customFormat="1" ht="17" thickBot="1" x14ac:dyDescent="0.25">
      <c r="A43" s="39" t="s">
        <v>88</v>
      </c>
      <c r="B43" s="40">
        <v>66360</v>
      </c>
      <c r="C43" s="40">
        <v>51491.270000000135</v>
      </c>
      <c r="D43" s="40">
        <v>-14868.729999999883</v>
      </c>
      <c r="E43" s="41"/>
      <c r="F43" s="40">
        <v>54461</v>
      </c>
      <c r="G43" s="40">
        <v>115696.03999999992</v>
      </c>
      <c r="H43" s="40">
        <v>61235.03999999987</v>
      </c>
      <c r="I43" s="40">
        <f>I12-I42</f>
        <v>15259</v>
      </c>
      <c r="J43" s="10"/>
      <c r="IO43"/>
      <c r="IP43"/>
      <c r="IQ43"/>
      <c r="IR43"/>
      <c r="IS43"/>
      <c r="IT43"/>
      <c r="IU43"/>
      <c r="IV43"/>
      <c r="SK43"/>
      <c r="SL43"/>
      <c r="SM43"/>
      <c r="SN43"/>
      <c r="SO43"/>
      <c r="SP43"/>
      <c r="SQ43"/>
      <c r="SR43"/>
      <c r="ACG43"/>
      <c r="ACH43"/>
      <c r="ACI43"/>
      <c r="ACJ43"/>
      <c r="ACK43"/>
      <c r="ACL43"/>
      <c r="ACM43"/>
      <c r="ACN43"/>
      <c r="AMC43"/>
      <c r="AMD43"/>
      <c r="AME43"/>
      <c r="AMF43"/>
      <c r="AMG43"/>
      <c r="AMH43"/>
      <c r="AMI43"/>
      <c r="AMJ43"/>
      <c r="AVY43"/>
      <c r="AVZ43"/>
      <c r="AWA43"/>
      <c r="AWB43"/>
      <c r="AWC43"/>
      <c r="AWD43"/>
      <c r="AWE43"/>
      <c r="AWF43"/>
      <c r="BFU43"/>
      <c r="BFV43"/>
      <c r="BFW43"/>
      <c r="BFX43"/>
      <c r="BFY43"/>
      <c r="BFZ43"/>
      <c r="BGA43"/>
      <c r="BGB43"/>
      <c r="BPQ43"/>
      <c r="BPR43"/>
      <c r="BPS43"/>
      <c r="BPT43"/>
      <c r="BPU43"/>
      <c r="BPV43"/>
      <c r="BPW43"/>
      <c r="BPX43"/>
      <c r="BZM43"/>
      <c r="BZN43"/>
      <c r="BZO43"/>
      <c r="BZP43"/>
      <c r="BZQ43"/>
      <c r="BZR43"/>
      <c r="BZS43"/>
      <c r="BZT43"/>
      <c r="CJI43"/>
      <c r="CJJ43"/>
      <c r="CJK43"/>
      <c r="CJL43"/>
      <c r="CJM43"/>
      <c r="CJN43"/>
      <c r="CJO43"/>
      <c r="CJP43"/>
      <c r="CTE43"/>
      <c r="CTF43"/>
      <c r="CTG43"/>
      <c r="CTH43"/>
      <c r="CTI43"/>
      <c r="CTJ43"/>
      <c r="CTK43"/>
      <c r="CTL43"/>
      <c r="DDA43"/>
      <c r="DDB43"/>
      <c r="DDC43"/>
      <c r="DDD43"/>
      <c r="DDE43"/>
      <c r="DDF43"/>
      <c r="DDG43"/>
      <c r="DDH43"/>
      <c r="DMW43"/>
      <c r="DMX43"/>
      <c r="DMY43"/>
      <c r="DMZ43"/>
      <c r="DNA43"/>
      <c r="DNB43"/>
      <c r="DNC43"/>
      <c r="DND43"/>
      <c r="DWS43"/>
      <c r="DWT43"/>
      <c r="DWU43"/>
      <c r="DWV43"/>
      <c r="DWW43"/>
      <c r="DWX43"/>
      <c r="DWY43"/>
      <c r="DWZ43"/>
      <c r="EGO43"/>
      <c r="EGP43"/>
      <c r="EGQ43"/>
      <c r="EGR43"/>
      <c r="EGS43"/>
      <c r="EGT43"/>
      <c r="EGU43"/>
      <c r="EGV43"/>
      <c r="EQK43"/>
      <c r="EQL43"/>
      <c r="EQM43"/>
      <c r="EQN43"/>
      <c r="EQO43"/>
      <c r="EQP43"/>
      <c r="EQQ43"/>
      <c r="EQR43"/>
      <c r="FAG43"/>
      <c r="FAH43"/>
      <c r="FAI43"/>
      <c r="FAJ43"/>
      <c r="FAK43"/>
      <c r="FAL43"/>
      <c r="FAM43"/>
      <c r="FAN43"/>
      <c r="FKC43"/>
      <c r="FKD43"/>
      <c r="FKE43"/>
      <c r="FKF43"/>
      <c r="FKG43"/>
      <c r="FKH43"/>
      <c r="FKI43"/>
      <c r="FKJ43"/>
      <c r="FTY43"/>
      <c r="FTZ43"/>
      <c r="FUA43"/>
      <c r="FUB43"/>
      <c r="FUC43"/>
      <c r="FUD43"/>
      <c r="FUE43"/>
      <c r="FUF43"/>
      <c r="GDU43"/>
      <c r="GDV43"/>
      <c r="GDW43"/>
      <c r="GDX43"/>
      <c r="GDY43"/>
      <c r="GDZ43"/>
      <c r="GEA43"/>
      <c r="GEB43"/>
      <c r="GNQ43"/>
      <c r="GNR43"/>
      <c r="GNS43"/>
      <c r="GNT43"/>
      <c r="GNU43"/>
      <c r="GNV43"/>
      <c r="GNW43"/>
      <c r="GNX43"/>
      <c r="GXM43"/>
      <c r="GXN43"/>
      <c r="GXO43"/>
      <c r="GXP43"/>
      <c r="GXQ43"/>
      <c r="GXR43"/>
      <c r="GXS43"/>
      <c r="GXT43"/>
      <c r="HHI43"/>
      <c r="HHJ43"/>
      <c r="HHK43"/>
      <c r="HHL43"/>
      <c r="HHM43"/>
      <c r="HHN43"/>
      <c r="HHO43"/>
      <c r="HHP43"/>
      <c r="HRE43"/>
      <c r="HRF43"/>
      <c r="HRG43"/>
      <c r="HRH43"/>
      <c r="HRI43"/>
      <c r="HRJ43"/>
      <c r="HRK43"/>
      <c r="HRL43"/>
      <c r="IBA43"/>
      <c r="IBB43"/>
      <c r="IBC43"/>
      <c r="IBD43"/>
      <c r="IBE43"/>
      <c r="IBF43"/>
      <c r="IBG43"/>
      <c r="IBH43"/>
      <c r="IKW43"/>
      <c r="IKX43"/>
      <c r="IKY43"/>
      <c r="IKZ43"/>
      <c r="ILA43"/>
      <c r="ILB43"/>
      <c r="ILC43"/>
      <c r="ILD43"/>
      <c r="IUS43"/>
      <c r="IUT43"/>
      <c r="IUU43"/>
      <c r="IUV43"/>
      <c r="IUW43"/>
      <c r="IUX43"/>
      <c r="IUY43"/>
      <c r="IUZ43"/>
      <c r="JEO43"/>
      <c r="JEP43"/>
      <c r="JEQ43"/>
      <c r="JER43"/>
      <c r="JES43"/>
      <c r="JET43"/>
      <c r="JEU43"/>
      <c r="JEV43"/>
      <c r="JOK43"/>
      <c r="JOL43"/>
      <c r="JOM43"/>
      <c r="JON43"/>
      <c r="JOO43"/>
      <c r="JOP43"/>
      <c r="JOQ43"/>
      <c r="JOR43"/>
      <c r="JYG43"/>
      <c r="JYH43"/>
      <c r="JYI43"/>
      <c r="JYJ43"/>
      <c r="JYK43"/>
      <c r="JYL43"/>
      <c r="JYM43"/>
      <c r="JYN43"/>
      <c r="KIC43"/>
      <c r="KID43"/>
      <c r="KIE43"/>
      <c r="KIF43"/>
      <c r="KIG43"/>
      <c r="KIH43"/>
      <c r="KII43"/>
      <c r="KIJ43"/>
      <c r="KRY43"/>
      <c r="KRZ43"/>
      <c r="KSA43"/>
      <c r="KSB43"/>
      <c r="KSC43"/>
      <c r="KSD43"/>
      <c r="KSE43"/>
      <c r="KSF43"/>
      <c r="LBU43"/>
      <c r="LBV43"/>
      <c r="LBW43"/>
      <c r="LBX43"/>
      <c r="LBY43"/>
      <c r="LBZ43"/>
      <c r="LCA43"/>
      <c r="LCB43"/>
      <c r="LLQ43"/>
      <c r="LLR43"/>
      <c r="LLS43"/>
      <c r="LLT43"/>
      <c r="LLU43"/>
      <c r="LLV43"/>
      <c r="LLW43"/>
      <c r="LLX43"/>
      <c r="LVM43"/>
      <c r="LVN43"/>
      <c r="LVO43"/>
      <c r="LVP43"/>
      <c r="LVQ43"/>
      <c r="LVR43"/>
      <c r="LVS43"/>
      <c r="LVT43"/>
      <c r="MFI43"/>
      <c r="MFJ43"/>
      <c r="MFK43"/>
      <c r="MFL43"/>
      <c r="MFM43"/>
      <c r="MFN43"/>
      <c r="MFO43"/>
      <c r="MFP43"/>
      <c r="MPE43"/>
      <c r="MPF43"/>
      <c r="MPG43"/>
      <c r="MPH43"/>
      <c r="MPI43"/>
      <c r="MPJ43"/>
      <c r="MPK43"/>
      <c r="MPL43"/>
      <c r="MZA43"/>
      <c r="MZB43"/>
      <c r="MZC43"/>
      <c r="MZD43"/>
      <c r="MZE43"/>
      <c r="MZF43"/>
      <c r="MZG43"/>
      <c r="MZH43"/>
      <c r="NIW43"/>
      <c r="NIX43"/>
      <c r="NIY43"/>
      <c r="NIZ43"/>
      <c r="NJA43"/>
      <c r="NJB43"/>
      <c r="NJC43"/>
      <c r="NJD43"/>
      <c r="NSS43"/>
      <c r="NST43"/>
      <c r="NSU43"/>
      <c r="NSV43"/>
      <c r="NSW43"/>
      <c r="NSX43"/>
      <c r="NSY43"/>
      <c r="NSZ43"/>
      <c r="OCO43"/>
      <c r="OCP43"/>
      <c r="OCQ43"/>
      <c r="OCR43"/>
      <c r="OCS43"/>
      <c r="OCT43"/>
      <c r="OCU43"/>
      <c r="OCV43"/>
      <c r="OMK43"/>
      <c r="OML43"/>
      <c r="OMM43"/>
      <c r="OMN43"/>
      <c r="OMO43"/>
      <c r="OMP43"/>
      <c r="OMQ43"/>
      <c r="OMR43"/>
      <c r="OWG43"/>
      <c r="OWH43"/>
      <c r="OWI43"/>
      <c r="OWJ43"/>
      <c r="OWK43"/>
      <c r="OWL43"/>
      <c r="OWM43"/>
      <c r="OWN43"/>
      <c r="PGC43"/>
      <c r="PGD43"/>
      <c r="PGE43"/>
      <c r="PGF43"/>
      <c r="PGG43"/>
      <c r="PGH43"/>
      <c r="PGI43"/>
      <c r="PGJ43"/>
      <c r="PPY43"/>
      <c r="PPZ43"/>
      <c r="PQA43"/>
      <c r="PQB43"/>
      <c r="PQC43"/>
      <c r="PQD43"/>
      <c r="PQE43"/>
      <c r="PQF43"/>
      <c r="PZU43"/>
      <c r="PZV43"/>
      <c r="PZW43"/>
      <c r="PZX43"/>
      <c r="PZY43"/>
      <c r="PZZ43"/>
      <c r="QAA43"/>
      <c r="QAB43"/>
      <c r="QJQ43"/>
      <c r="QJR43"/>
      <c r="QJS43"/>
      <c r="QJT43"/>
      <c r="QJU43"/>
      <c r="QJV43"/>
      <c r="QJW43"/>
      <c r="QJX43"/>
      <c r="QTM43"/>
      <c r="QTN43"/>
      <c r="QTO43"/>
      <c r="QTP43"/>
      <c r="QTQ43"/>
      <c r="QTR43"/>
      <c r="QTS43"/>
      <c r="QTT43"/>
      <c r="RDI43"/>
      <c r="RDJ43"/>
      <c r="RDK43"/>
      <c r="RDL43"/>
      <c r="RDM43"/>
      <c r="RDN43"/>
      <c r="RDO43"/>
      <c r="RDP43"/>
      <c r="RNE43"/>
      <c r="RNF43"/>
      <c r="RNG43"/>
      <c r="RNH43"/>
      <c r="RNI43"/>
      <c r="RNJ43"/>
      <c r="RNK43"/>
      <c r="RNL43"/>
      <c r="RXA43"/>
      <c r="RXB43"/>
      <c r="RXC43"/>
      <c r="RXD43"/>
      <c r="RXE43"/>
      <c r="RXF43"/>
      <c r="RXG43"/>
      <c r="RXH43"/>
      <c r="SGW43"/>
      <c r="SGX43"/>
      <c r="SGY43"/>
      <c r="SGZ43"/>
      <c r="SHA43"/>
      <c r="SHB43"/>
      <c r="SHC43"/>
      <c r="SHD43"/>
      <c r="SQS43"/>
      <c r="SQT43"/>
      <c r="SQU43"/>
      <c r="SQV43"/>
      <c r="SQW43"/>
      <c r="SQX43"/>
      <c r="SQY43"/>
      <c r="SQZ43"/>
      <c r="TAO43"/>
      <c r="TAP43"/>
      <c r="TAQ43"/>
      <c r="TAR43"/>
      <c r="TAS43"/>
      <c r="TAT43"/>
      <c r="TAU43"/>
      <c r="TAV43"/>
      <c r="TKK43"/>
      <c r="TKL43"/>
      <c r="TKM43"/>
      <c r="TKN43"/>
      <c r="TKO43"/>
      <c r="TKP43"/>
      <c r="TKQ43"/>
      <c r="TKR43"/>
      <c r="TUG43"/>
      <c r="TUH43"/>
      <c r="TUI43"/>
      <c r="TUJ43"/>
      <c r="TUK43"/>
      <c r="TUL43"/>
      <c r="TUM43"/>
      <c r="TUN43"/>
      <c r="UEC43"/>
      <c r="UED43"/>
      <c r="UEE43"/>
      <c r="UEF43"/>
      <c r="UEG43"/>
      <c r="UEH43"/>
      <c r="UEI43"/>
      <c r="UEJ43"/>
      <c r="UNY43"/>
      <c r="UNZ43"/>
      <c r="UOA43"/>
      <c r="UOB43"/>
      <c r="UOC43"/>
      <c r="UOD43"/>
      <c r="UOE43"/>
      <c r="UOF43"/>
      <c r="UXU43"/>
      <c r="UXV43"/>
      <c r="UXW43"/>
      <c r="UXX43"/>
      <c r="UXY43"/>
      <c r="UXZ43"/>
      <c r="UYA43"/>
      <c r="UYB43"/>
      <c r="VHQ43"/>
      <c r="VHR43"/>
      <c r="VHS43"/>
      <c r="VHT43"/>
      <c r="VHU43"/>
      <c r="VHV43"/>
      <c r="VHW43"/>
      <c r="VHX43"/>
      <c r="VRM43"/>
      <c r="VRN43"/>
      <c r="VRO43"/>
      <c r="VRP43"/>
      <c r="VRQ43"/>
      <c r="VRR43"/>
      <c r="VRS43"/>
      <c r="VRT43"/>
      <c r="WBI43"/>
      <c r="WBJ43"/>
      <c r="WBK43"/>
      <c r="WBL43"/>
      <c r="WBM43"/>
      <c r="WBN43"/>
      <c r="WBO43"/>
      <c r="WBP43"/>
      <c r="WLE43"/>
      <c r="WLF43"/>
      <c r="WLG43"/>
      <c r="WLH43"/>
      <c r="WLI43"/>
      <c r="WLJ43"/>
      <c r="WLK43"/>
      <c r="WLL43"/>
      <c r="WVA43"/>
      <c r="WVB43"/>
      <c r="WVC43"/>
      <c r="WVD43"/>
      <c r="WVE43"/>
      <c r="WVF43"/>
      <c r="WVG43"/>
      <c r="WVH43"/>
    </row>
    <row r="44" spans="1:1024 1273:2048 2297:3072 3321:4096 4345:5120 5369:6144 6393:7168 7417:8192 8441:9216 9465:10240 10489:11264 11513:12288 12537:13312 13561:14336 14585:15360 15609:16128" ht="17" thickTop="1" x14ac:dyDescent="0.2">
      <c r="A44" s="42"/>
      <c r="C44" t="s">
        <v>89</v>
      </c>
    </row>
    <row r="45" spans="1:1024 1273:2048 2297:3072 3321:4096 4345:5120 5369:6144 6393:7168 7417:8192 8441:9216 9465:10240 10489:11264 11513:12288 12537:13312 13561:14336 14585:15360 15609:16128" x14ac:dyDescent="0.2">
      <c r="C45" t="s">
        <v>90</v>
      </c>
    </row>
    <row r="46" spans="1:1024 1273:2048 2297:3072 3321:4096 4345:5120 5369:6144 6393:7168 7417:8192 8441:9216 9465:10240 10489:11264 11513:12288 12537:13312 13561:14336 14585:15360 15609:16128" x14ac:dyDescent="0.2">
      <c r="C46" s="32"/>
    </row>
  </sheetData>
  <mergeCells count="2">
    <mergeCell ref="B2:D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BF08E-AABE-3647-AB5D-3B47D1B593B4}">
  <dimension ref="A2:F44"/>
  <sheetViews>
    <sheetView tabSelected="1" topLeftCell="A5" workbookViewId="0">
      <selection activeCell="F26" sqref="F26"/>
    </sheetView>
  </sheetViews>
  <sheetFormatPr baseColWidth="10" defaultRowHeight="16" x14ac:dyDescent="0.2"/>
  <cols>
    <col min="1" max="1" width="33.83203125" customWidth="1"/>
    <col min="2" max="3" width="13.33203125" style="6" customWidth="1"/>
    <col min="4" max="4" width="15.5" style="6" customWidth="1"/>
    <col min="5" max="5" width="17.5" style="6" customWidth="1"/>
    <col min="6" max="6" width="54.5" style="6" bestFit="1" customWidth="1"/>
  </cols>
  <sheetData>
    <row r="2" spans="1:6" ht="45" thickBot="1" x14ac:dyDescent="0.3">
      <c r="A2" s="1" t="s">
        <v>107</v>
      </c>
      <c r="B2" s="46" t="s">
        <v>1</v>
      </c>
      <c r="C2" s="47"/>
      <c r="D2" s="48"/>
      <c r="E2" s="2"/>
      <c r="F2" s="2"/>
    </row>
    <row r="3" spans="1:6" x14ac:dyDescent="0.2">
      <c r="A3" s="4"/>
    </row>
    <row r="4" spans="1:6" ht="18" x14ac:dyDescent="0.2">
      <c r="A4" s="7" t="s">
        <v>5</v>
      </c>
    </row>
    <row r="5" spans="1:6" x14ac:dyDescent="0.2">
      <c r="A5" s="8" t="s">
        <v>7</v>
      </c>
      <c r="B5" s="9" t="s">
        <v>11</v>
      </c>
      <c r="C5" s="9" t="s">
        <v>12</v>
      </c>
      <c r="D5" s="9" t="s">
        <v>10</v>
      </c>
      <c r="E5" s="10" t="s">
        <v>13</v>
      </c>
      <c r="F5" s="10" t="s">
        <v>14</v>
      </c>
    </row>
    <row r="6" spans="1:6" x14ac:dyDescent="0.2">
      <c r="A6" s="11" t="s">
        <v>15</v>
      </c>
      <c r="B6" s="14">
        <v>15000</v>
      </c>
      <c r="C6" s="14">
        <v>13857</v>
      </c>
      <c r="D6" s="13">
        <v>-1143</v>
      </c>
      <c r="E6" s="15">
        <v>20000</v>
      </c>
      <c r="F6" s="15" t="s">
        <v>92</v>
      </c>
    </row>
    <row r="7" spans="1:6" x14ac:dyDescent="0.2">
      <c r="A7" s="49" t="s">
        <v>106</v>
      </c>
      <c r="B7" s="14">
        <v>697700</v>
      </c>
      <c r="C7" s="14">
        <v>711084.05999999994</v>
      </c>
      <c r="D7" s="13">
        <v>13384.059999999939</v>
      </c>
      <c r="E7" s="16">
        <v>750000</v>
      </c>
      <c r="F7" s="16" t="s">
        <v>16</v>
      </c>
    </row>
    <row r="8" spans="1:6" x14ac:dyDescent="0.2">
      <c r="A8" s="11" t="s">
        <v>17</v>
      </c>
      <c r="B8" s="14">
        <v>10000</v>
      </c>
      <c r="C8" s="14">
        <v>0</v>
      </c>
      <c r="D8" s="13">
        <v>-10000</v>
      </c>
      <c r="E8" s="15">
        <v>10000</v>
      </c>
      <c r="F8" s="17" t="s">
        <v>18</v>
      </c>
    </row>
    <row r="9" spans="1:6" x14ac:dyDescent="0.2">
      <c r="A9" s="11" t="s">
        <v>20</v>
      </c>
      <c r="B9" s="14">
        <v>100</v>
      </c>
      <c r="C9" s="14">
        <v>1990.1299999999999</v>
      </c>
      <c r="D9" s="13">
        <v>1890.1299999999999</v>
      </c>
      <c r="E9" s="19">
        <v>6000</v>
      </c>
      <c r="F9" s="15" t="s">
        <v>21</v>
      </c>
    </row>
    <row r="10" spans="1:6" x14ac:dyDescent="0.2">
      <c r="A10" s="11" t="s">
        <v>22</v>
      </c>
      <c r="B10" s="14">
        <v>1000</v>
      </c>
      <c r="C10" s="14">
        <v>1000</v>
      </c>
      <c r="D10" s="13">
        <v>0</v>
      </c>
      <c r="E10" s="19">
        <v>3800</v>
      </c>
      <c r="F10" s="15" t="s">
        <v>23</v>
      </c>
    </row>
    <row r="11" spans="1:6" x14ac:dyDescent="0.2">
      <c r="A11" s="11" t="s">
        <v>25</v>
      </c>
      <c r="B11" s="14"/>
      <c r="C11" s="14">
        <v>0</v>
      </c>
      <c r="D11" s="13">
        <v>0</v>
      </c>
      <c r="E11" s="15"/>
      <c r="F11" s="15"/>
    </row>
    <row r="12" spans="1:6" x14ac:dyDescent="0.2">
      <c r="A12" s="11"/>
      <c r="B12" s="21">
        <v>723800</v>
      </c>
      <c r="C12" s="21">
        <v>727931.19</v>
      </c>
      <c r="D12" s="21">
        <v>4131.1899999999396</v>
      </c>
      <c r="E12" s="22">
        <f>SUM(E6:E10)</f>
        <v>789800</v>
      </c>
      <c r="F12" s="23"/>
    </row>
    <row r="13" spans="1:6" ht="18" x14ac:dyDescent="0.2">
      <c r="A13" s="7" t="s">
        <v>27</v>
      </c>
      <c r="D13" s="15"/>
      <c r="E13" s="15"/>
      <c r="F13" s="15"/>
    </row>
    <row r="14" spans="1:6" x14ac:dyDescent="0.2">
      <c r="A14" s="25" t="s">
        <v>7</v>
      </c>
      <c r="D14" s="15"/>
      <c r="E14" s="15"/>
      <c r="F14" s="15"/>
    </row>
    <row r="15" spans="1:6" x14ac:dyDescent="0.2">
      <c r="A15" s="26" t="s">
        <v>28</v>
      </c>
      <c r="B15" s="14">
        <v>250</v>
      </c>
      <c r="C15" s="14">
        <v>340.73</v>
      </c>
      <c r="D15" s="13">
        <v>90.730000000000018</v>
      </c>
      <c r="E15" s="15"/>
      <c r="F15" s="27" t="s">
        <v>95</v>
      </c>
    </row>
    <row r="16" spans="1:6" x14ac:dyDescent="0.2">
      <c r="A16" s="26" t="s">
        <v>30</v>
      </c>
      <c r="B16" s="14">
        <v>15000</v>
      </c>
      <c r="C16" s="14">
        <v>5514.8</v>
      </c>
      <c r="D16" s="13">
        <v>-9485.2000000000007</v>
      </c>
      <c r="E16" s="19">
        <v>15000</v>
      </c>
      <c r="F16" s="16" t="s">
        <v>96</v>
      </c>
    </row>
    <row r="17" spans="1:6" x14ac:dyDescent="0.2">
      <c r="A17" s="26" t="s">
        <v>32</v>
      </c>
      <c r="B17" s="14">
        <v>2000</v>
      </c>
      <c r="C17" s="14">
        <v>0</v>
      </c>
      <c r="D17" s="13">
        <v>-2000</v>
      </c>
      <c r="E17" s="15">
        <v>2000</v>
      </c>
      <c r="F17" s="15" t="s">
        <v>33</v>
      </c>
    </row>
    <row r="18" spans="1:6" x14ac:dyDescent="0.2">
      <c r="A18" s="26" t="s">
        <v>35</v>
      </c>
      <c r="B18" s="14">
        <v>5000</v>
      </c>
      <c r="C18" s="14">
        <v>3555.56</v>
      </c>
      <c r="D18" s="13">
        <v>-1444.44</v>
      </c>
      <c r="E18" s="16">
        <v>3556</v>
      </c>
      <c r="F18" s="16" t="s">
        <v>36</v>
      </c>
    </row>
    <row r="19" spans="1:6" x14ac:dyDescent="0.2">
      <c r="A19" s="26" t="s">
        <v>38</v>
      </c>
      <c r="B19" s="14">
        <v>800</v>
      </c>
      <c r="C19" s="14">
        <v>38.61</v>
      </c>
      <c r="D19" s="13">
        <v>-761.39</v>
      </c>
      <c r="E19" s="19">
        <v>0</v>
      </c>
      <c r="F19" s="15" t="s">
        <v>97</v>
      </c>
    </row>
    <row r="20" spans="1:6" x14ac:dyDescent="0.2">
      <c r="A20" s="26" t="s">
        <v>41</v>
      </c>
      <c r="B20" s="14">
        <v>1008</v>
      </c>
      <c r="C20" s="14">
        <v>2185</v>
      </c>
      <c r="D20" s="13">
        <v>1177</v>
      </c>
      <c r="E20" s="15">
        <v>2185</v>
      </c>
      <c r="F20" s="15" t="s">
        <v>42</v>
      </c>
    </row>
    <row r="21" spans="1:6" x14ac:dyDescent="0.2">
      <c r="A21" s="26" t="s">
        <v>44</v>
      </c>
      <c r="B21" s="14">
        <v>1000</v>
      </c>
      <c r="C21" s="14">
        <v>0</v>
      </c>
      <c r="D21" s="13">
        <v>-1000</v>
      </c>
      <c r="E21" s="17">
        <v>500</v>
      </c>
      <c r="F21" s="15" t="s">
        <v>98</v>
      </c>
    </row>
    <row r="22" spans="1:6" x14ac:dyDescent="0.2">
      <c r="A22" s="26" t="s">
        <v>99</v>
      </c>
      <c r="B22" s="14">
        <v>1200</v>
      </c>
      <c r="C22" s="14">
        <v>300</v>
      </c>
      <c r="D22" s="13">
        <v>-900</v>
      </c>
      <c r="E22" s="15">
        <v>2500</v>
      </c>
      <c r="F22" s="29" t="s">
        <v>46</v>
      </c>
    </row>
    <row r="23" spans="1:6" x14ac:dyDescent="0.2">
      <c r="A23" s="30" t="s">
        <v>15</v>
      </c>
      <c r="B23" s="14">
        <v>16000</v>
      </c>
      <c r="C23" s="14">
        <v>21081.47</v>
      </c>
      <c r="D23" s="13">
        <v>5081.4700000000012</v>
      </c>
      <c r="E23" s="15">
        <v>20000</v>
      </c>
      <c r="F23" s="15" t="s">
        <v>48</v>
      </c>
    </row>
    <row r="24" spans="1:6" x14ac:dyDescent="0.2">
      <c r="A24" s="26" t="s">
        <v>49</v>
      </c>
      <c r="B24" s="14">
        <v>4000</v>
      </c>
      <c r="C24" s="14">
        <v>0</v>
      </c>
      <c r="D24" s="13">
        <v>-4000</v>
      </c>
      <c r="E24" s="16">
        <v>2000</v>
      </c>
      <c r="F24" s="15" t="s">
        <v>50</v>
      </c>
    </row>
    <row r="25" spans="1:6" x14ac:dyDescent="0.2">
      <c r="A25" s="26" t="s">
        <v>51</v>
      </c>
      <c r="B25" s="14"/>
      <c r="C25" s="31">
        <v>2077.71</v>
      </c>
      <c r="D25" s="13">
        <v>2077.71</v>
      </c>
      <c r="E25" s="19">
        <v>300</v>
      </c>
      <c r="F25" s="15" t="s">
        <v>100</v>
      </c>
    </row>
    <row r="26" spans="1:6" x14ac:dyDescent="0.2">
      <c r="A26" s="11" t="s">
        <v>53</v>
      </c>
      <c r="B26" s="14">
        <v>532531</v>
      </c>
      <c r="C26" s="14">
        <v>495431.00000000006</v>
      </c>
      <c r="D26" s="13">
        <v>-37099.999999999942</v>
      </c>
      <c r="E26" s="27">
        <v>625000</v>
      </c>
      <c r="F26" s="16" t="s">
        <v>16</v>
      </c>
    </row>
    <row r="27" spans="1:6" x14ac:dyDescent="0.2">
      <c r="A27" s="26" t="s">
        <v>55</v>
      </c>
      <c r="B27" s="14">
        <v>12000</v>
      </c>
      <c r="C27" s="14">
        <v>7627.5</v>
      </c>
      <c r="D27" s="13">
        <v>-4372.5</v>
      </c>
      <c r="E27" s="15">
        <v>10000</v>
      </c>
      <c r="F27" s="15"/>
    </row>
    <row r="28" spans="1:6" x14ac:dyDescent="0.2">
      <c r="A28" s="26" t="s">
        <v>56</v>
      </c>
      <c r="B28" s="14">
        <v>1500</v>
      </c>
      <c r="C28" s="31">
        <v>1319</v>
      </c>
      <c r="D28" s="13">
        <v>-181</v>
      </c>
      <c r="E28" s="19">
        <v>3200</v>
      </c>
      <c r="F28" s="15" t="s">
        <v>57</v>
      </c>
    </row>
    <row r="29" spans="1:6" x14ac:dyDescent="0.2">
      <c r="A29" s="26" t="s">
        <v>59</v>
      </c>
      <c r="B29" s="14">
        <v>2550</v>
      </c>
      <c r="C29" s="14">
        <v>5100</v>
      </c>
      <c r="D29" s="13">
        <v>2550</v>
      </c>
      <c r="E29" s="15">
        <v>2550</v>
      </c>
      <c r="F29" s="15" t="s">
        <v>60</v>
      </c>
    </row>
    <row r="30" spans="1:6" x14ac:dyDescent="0.2">
      <c r="A30" s="26" t="s">
        <v>62</v>
      </c>
      <c r="B30" s="14">
        <v>500</v>
      </c>
      <c r="C30" s="35">
        <v>7.3499999999999943</v>
      </c>
      <c r="D30" s="13">
        <v>-492.65</v>
      </c>
      <c r="E30" s="15">
        <v>0</v>
      </c>
      <c r="F30" s="15" t="s">
        <v>63</v>
      </c>
    </row>
    <row r="31" spans="1:6" x14ac:dyDescent="0.2">
      <c r="A31" s="26" t="s">
        <v>65</v>
      </c>
      <c r="B31" s="14">
        <v>2500</v>
      </c>
      <c r="C31" s="14">
        <v>4067.71</v>
      </c>
      <c r="D31" s="13">
        <v>1567.71</v>
      </c>
      <c r="E31" s="15">
        <v>4000</v>
      </c>
      <c r="F31" s="15" t="s">
        <v>102</v>
      </c>
    </row>
    <row r="32" spans="1:6" x14ac:dyDescent="0.2">
      <c r="A32" s="26" t="s">
        <v>67</v>
      </c>
      <c r="B32" s="14">
        <v>20000</v>
      </c>
      <c r="C32" s="35">
        <v>18041.150000000001</v>
      </c>
      <c r="D32" s="13">
        <v>-1958.8499999999985</v>
      </c>
      <c r="E32" s="15">
        <v>20000</v>
      </c>
      <c r="F32" s="15"/>
    </row>
    <row r="33" spans="1:6" x14ac:dyDescent="0.2">
      <c r="A33" s="26" t="s">
        <v>69</v>
      </c>
      <c r="B33" s="14">
        <v>14000</v>
      </c>
      <c r="C33" s="14">
        <v>16750.64</v>
      </c>
      <c r="D33" s="13">
        <v>2750.6399999999994</v>
      </c>
      <c r="E33" s="19">
        <v>17000</v>
      </c>
      <c r="F33" s="15" t="s">
        <v>70</v>
      </c>
    </row>
    <row r="34" spans="1:6" x14ac:dyDescent="0.2">
      <c r="A34" s="26" t="s">
        <v>72</v>
      </c>
      <c r="B34" s="14">
        <v>14000</v>
      </c>
      <c r="C34" s="14">
        <v>12579.12</v>
      </c>
      <c r="D34" s="13">
        <v>-1420.8799999999992</v>
      </c>
      <c r="E34" s="19">
        <v>14000</v>
      </c>
      <c r="F34" s="15" t="s">
        <v>73</v>
      </c>
    </row>
    <row r="35" spans="1:6" x14ac:dyDescent="0.2">
      <c r="A35" s="26" t="s">
        <v>75</v>
      </c>
      <c r="B35" s="14">
        <v>800</v>
      </c>
      <c r="C35" s="14">
        <v>512.92000000000007</v>
      </c>
      <c r="D35" s="13">
        <v>-287.07999999999993</v>
      </c>
      <c r="E35" s="19">
        <v>500</v>
      </c>
      <c r="F35" s="16"/>
    </row>
    <row r="36" spans="1:6" x14ac:dyDescent="0.2">
      <c r="A36" s="26" t="s">
        <v>76</v>
      </c>
      <c r="B36" s="14">
        <v>3200</v>
      </c>
      <c r="C36" s="14">
        <v>0</v>
      </c>
      <c r="D36" s="13">
        <v>-3200</v>
      </c>
      <c r="E36" s="15">
        <v>11450</v>
      </c>
      <c r="F36" s="15" t="s">
        <v>103</v>
      </c>
    </row>
    <row r="37" spans="1:6" x14ac:dyDescent="0.2">
      <c r="A37" s="26" t="s">
        <v>78</v>
      </c>
      <c r="B37" s="14">
        <v>5000</v>
      </c>
      <c r="C37" s="14">
        <v>4127.54</v>
      </c>
      <c r="D37" s="13">
        <v>-872.46</v>
      </c>
      <c r="E37" s="15">
        <v>5000</v>
      </c>
      <c r="F37" s="15" t="s">
        <v>104</v>
      </c>
    </row>
    <row r="38" spans="1:6" x14ac:dyDescent="0.2">
      <c r="A38" s="26" t="s">
        <v>81</v>
      </c>
      <c r="B38" s="14">
        <v>2500</v>
      </c>
      <c r="C38" s="14">
        <v>2762.34</v>
      </c>
      <c r="D38" s="13">
        <v>262.34000000000015</v>
      </c>
      <c r="E38" s="27">
        <v>2800</v>
      </c>
      <c r="F38" s="15"/>
    </row>
    <row r="39" spans="1:6" x14ac:dyDescent="0.2">
      <c r="A39" s="26" t="s">
        <v>105</v>
      </c>
      <c r="B39" s="14">
        <v>2500</v>
      </c>
      <c r="C39" s="14">
        <v>507.78999999999996</v>
      </c>
      <c r="D39" s="13">
        <v>-1992.21</v>
      </c>
      <c r="E39" s="19">
        <v>2000</v>
      </c>
      <c r="F39" s="15" t="s">
        <v>83</v>
      </c>
    </row>
    <row r="40" spans="1:6" x14ac:dyDescent="0.2">
      <c r="A40" s="26" t="s">
        <v>85</v>
      </c>
      <c r="B40" s="14">
        <v>9500</v>
      </c>
      <c r="C40" s="14">
        <v>8307.2100000000009</v>
      </c>
      <c r="D40" s="13">
        <v>-1192.7899999999991</v>
      </c>
      <c r="E40" s="19">
        <v>9000</v>
      </c>
      <c r="F40" s="15"/>
    </row>
    <row r="42" spans="1:6" x14ac:dyDescent="0.2">
      <c r="A42" s="38" t="s">
        <v>87</v>
      </c>
      <c r="B42" s="21">
        <v>669339</v>
      </c>
      <c r="C42" s="21">
        <v>612235.15</v>
      </c>
      <c r="D42" s="21">
        <v>-57103.849999999933</v>
      </c>
      <c r="E42" s="21">
        <f>SUM(E16:E41)</f>
        <v>774541</v>
      </c>
      <c r="F42" s="23"/>
    </row>
    <row r="43" spans="1:6" ht="17" thickBot="1" x14ac:dyDescent="0.25">
      <c r="A43" s="39" t="s">
        <v>88</v>
      </c>
      <c r="B43" s="40">
        <v>54461</v>
      </c>
      <c r="C43" s="40">
        <v>115696.03999999992</v>
      </c>
      <c r="D43" s="40">
        <v>61235.03999999987</v>
      </c>
      <c r="E43" s="40">
        <f>E12-E42</f>
        <v>15259</v>
      </c>
      <c r="F43" s="10"/>
    </row>
    <row r="44" spans="1:6" ht="17" thickTop="1" x14ac:dyDescent="0.2">
      <c r="A44" s="42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draft</vt:lpstr>
      <vt:lpstr>2024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Fagnilli</dc:creator>
  <cp:lastModifiedBy>Karen Fagnilli</cp:lastModifiedBy>
  <dcterms:created xsi:type="dcterms:W3CDTF">2023-11-27T23:38:02Z</dcterms:created>
  <dcterms:modified xsi:type="dcterms:W3CDTF">2024-01-09T15:00:08Z</dcterms:modified>
</cp:coreProperties>
</file>